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rz\Desktop\"/>
    </mc:Choice>
  </mc:AlternateContent>
  <bookViews>
    <workbookView xWindow="0" yWindow="0" windowWidth="28800" windowHeight="11175"/>
  </bookViews>
  <sheets>
    <sheet name="oferta konkursowa" sheetId="6" r:id="rId1"/>
    <sheet name="program inwestycji 1" sheetId="1" r:id="rId2"/>
    <sheet name="harmonogram finansowy 1" sheetId="3" r:id="rId3"/>
    <sheet name="kalkulacja kosztów 1" sheetId="5" r:id="rId4"/>
    <sheet name="opis realizacji zadania 1" sheetId="20" r:id="rId5"/>
    <sheet name="program inwestycji 2" sheetId="7" r:id="rId6"/>
    <sheet name="harmonogram finansowy 2" sheetId="8" r:id="rId7"/>
    <sheet name="kalkulacja kosztów 2" sheetId="9" r:id="rId8"/>
    <sheet name="opis realizacji zadania 2" sheetId="21" r:id="rId9"/>
    <sheet name="program inwestycji 3" sheetId="10" r:id="rId10"/>
    <sheet name="harmonogram finansowy 3" sheetId="11" r:id="rId11"/>
    <sheet name="kalkulacja kosztów 3" sheetId="12" r:id="rId12"/>
    <sheet name="opis realizacji zadania 3" sheetId="22" r:id="rId13"/>
    <sheet name="program inwestycji 4" sheetId="13" r:id="rId14"/>
    <sheet name="harmonogram finansowy 4" sheetId="14" r:id="rId15"/>
    <sheet name="kalkulacja kosztów 4" sheetId="15" r:id="rId16"/>
    <sheet name="opis realizacji zadania 4" sheetId="23" r:id="rId17"/>
    <sheet name="program inwestycji 5" sheetId="16" r:id="rId18"/>
    <sheet name="harmonogram finansowy 5" sheetId="17" r:id="rId19"/>
    <sheet name="kalkulacja kosztów 5" sheetId="19" r:id="rId20"/>
    <sheet name="opis realizacji zadania 5" sheetId="24" r:id="rId21"/>
  </sheets>
  <definedNames>
    <definedName name="_xlnm.Print_Area" localSheetId="0">'oferta konkursowa'!$A$1:$P$60</definedName>
    <definedName name="_xlnm.Print_Area" localSheetId="4">'opis realizacji zadania 1'!$A$1:$G$16</definedName>
    <definedName name="_xlnm.Print_Area" localSheetId="8">'opis realizacji zadania 2'!$A$1:$G$16</definedName>
    <definedName name="_xlnm.Print_Area" localSheetId="12">'opis realizacji zadania 3'!$A$1:$G$16</definedName>
    <definedName name="_xlnm.Print_Area" localSheetId="16">'opis realizacji zadania 4'!$A$1:$G$16</definedName>
    <definedName name="_xlnm.Print_Area" localSheetId="20">'opis realizacji zadania 5'!$A$1:$G$16</definedName>
    <definedName name="_xlnm.Print_Area" localSheetId="1">'program inwestycji 1'!$A$1:$G$38</definedName>
    <definedName name="_xlnm.Print_Area" localSheetId="5">'program inwestycji 2'!$A$1:$G$38</definedName>
    <definedName name="_xlnm.Print_Area" localSheetId="9">'program inwestycji 3'!$A$1:$G$38</definedName>
    <definedName name="_xlnm.Print_Area" localSheetId="13">'program inwestycji 4'!$A$1:$G$38</definedName>
    <definedName name="_xlnm.Print_Area" localSheetId="17">'program inwestycji 5'!$A$1:$G$38</definedName>
    <definedName name="_xlnm.Print_Titles" localSheetId="0">'oferta konkursowa'!$1:$3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 r="F10" i="24" l="1"/>
  <c r="F10" i="23"/>
  <c r="F10" i="22"/>
  <c r="F10" i="21"/>
  <c r="F10" i="20"/>
  <c r="C7" i="24" l="1"/>
  <c r="C6" i="24"/>
  <c r="C5" i="24"/>
  <c r="C3" i="24"/>
  <c r="E14" i="24"/>
  <c r="E23" i="19"/>
  <c r="E23" i="15"/>
  <c r="E14" i="23"/>
  <c r="C7" i="23"/>
  <c r="C6" i="23"/>
  <c r="C5" i="23"/>
  <c r="C3" i="23"/>
  <c r="E14" i="20"/>
  <c r="E14" i="21"/>
  <c r="E14" i="22"/>
  <c r="C7" i="22"/>
  <c r="C6" i="22"/>
  <c r="C5" i="22"/>
  <c r="C3" i="22"/>
  <c r="E39" i="12"/>
  <c r="E23" i="12"/>
  <c r="C7" i="21"/>
  <c r="C6" i="21"/>
  <c r="C5" i="21"/>
  <c r="C3" i="21"/>
  <c r="E23" i="9"/>
  <c r="C7" i="20"/>
  <c r="C6" i="20"/>
  <c r="C5" i="20"/>
  <c r="C3" i="20"/>
  <c r="E39" i="5"/>
  <c r="E23" i="5"/>
  <c r="B24" i="6" l="1"/>
  <c r="C4" i="19" l="1"/>
  <c r="D4" i="17"/>
  <c r="C4" i="15"/>
  <c r="D4" i="14"/>
  <c r="C4" i="12"/>
  <c r="D4" i="11"/>
  <c r="C4" i="9"/>
  <c r="C4" i="5"/>
  <c r="B25" i="6"/>
  <c r="B23" i="6"/>
  <c r="B22" i="6"/>
  <c r="B21" i="6"/>
  <c r="D4" i="8"/>
  <c r="D4" i="3"/>
  <c r="H25" i="6"/>
  <c r="H24" i="6"/>
  <c r="H23" i="6"/>
  <c r="H22" i="6"/>
  <c r="G21" i="6"/>
  <c r="G25" i="6" l="1"/>
  <c r="H21" i="6"/>
  <c r="G24" i="6"/>
  <c r="G23" i="6"/>
  <c r="G22" i="6"/>
  <c r="J25" i="6"/>
  <c r="J24" i="6"/>
  <c r="J23" i="6"/>
  <c r="J22" i="6"/>
  <c r="E25" i="6"/>
  <c r="E24" i="6"/>
  <c r="E23" i="6"/>
  <c r="E22" i="6"/>
  <c r="C25" i="6"/>
  <c r="C24" i="6"/>
  <c r="C23" i="6"/>
  <c r="C22" i="6"/>
  <c r="J21" i="6"/>
  <c r="E21" i="6"/>
  <c r="C21" i="6"/>
  <c r="C48" i="19"/>
  <c r="B22" i="19"/>
  <c r="B21" i="19"/>
  <c r="B20" i="19"/>
  <c r="B19" i="19"/>
  <c r="B18" i="19"/>
  <c r="B17" i="19"/>
  <c r="B16" i="19"/>
  <c r="B15" i="19"/>
  <c r="B14" i="19"/>
  <c r="B13" i="19"/>
  <c r="E22" i="19"/>
  <c r="E21" i="19"/>
  <c r="E20" i="19"/>
  <c r="E19" i="19"/>
  <c r="E18" i="19"/>
  <c r="E17" i="19"/>
  <c r="E16" i="19"/>
  <c r="E15" i="19"/>
  <c r="E14" i="19"/>
  <c r="E13" i="19"/>
  <c r="C6" i="19"/>
  <c r="C5" i="19"/>
  <c r="C3" i="19"/>
  <c r="C23" i="17"/>
  <c r="D20" i="17"/>
  <c r="D19" i="17"/>
  <c r="D18" i="17"/>
  <c r="D17" i="17"/>
  <c r="D16" i="17"/>
  <c r="D15" i="17"/>
  <c r="D14" i="17"/>
  <c r="D13" i="17"/>
  <c r="D12" i="17"/>
  <c r="C20" i="17"/>
  <c r="C19" i="17"/>
  <c r="C18" i="17"/>
  <c r="C17" i="17"/>
  <c r="C16" i="17"/>
  <c r="C15" i="17"/>
  <c r="C14" i="17"/>
  <c r="C13" i="17"/>
  <c r="C12" i="17"/>
  <c r="B20" i="17"/>
  <c r="B19" i="17"/>
  <c r="B18" i="17"/>
  <c r="B17" i="17"/>
  <c r="B16" i="17"/>
  <c r="B15" i="17"/>
  <c r="B14" i="17"/>
  <c r="B13" i="17"/>
  <c r="B12" i="17"/>
  <c r="D11" i="17"/>
  <c r="C11" i="17"/>
  <c r="B11" i="17"/>
  <c r="D5" i="17"/>
  <c r="D3" i="17"/>
  <c r="C48" i="15"/>
  <c r="B22" i="15"/>
  <c r="B21" i="15"/>
  <c r="B20" i="15"/>
  <c r="B19" i="15"/>
  <c r="B18" i="15"/>
  <c r="B17" i="15"/>
  <c r="B16" i="15"/>
  <c r="B15" i="15"/>
  <c r="B13" i="15"/>
  <c r="B14" i="15"/>
  <c r="E22" i="15"/>
  <c r="E21" i="15"/>
  <c r="E20" i="15"/>
  <c r="E19" i="15"/>
  <c r="E18" i="15"/>
  <c r="E17" i="15"/>
  <c r="E16" i="15"/>
  <c r="E15" i="15"/>
  <c r="E14" i="15"/>
  <c r="E13" i="15"/>
  <c r="C6" i="15"/>
  <c r="C5" i="15"/>
  <c r="C3" i="15"/>
  <c r="C23" i="14"/>
  <c r="D20" i="14"/>
  <c r="D19" i="14"/>
  <c r="D18" i="14"/>
  <c r="D17" i="14"/>
  <c r="D16" i="14"/>
  <c r="D15" i="14"/>
  <c r="D14" i="14"/>
  <c r="D13" i="14"/>
  <c r="D12" i="14"/>
  <c r="D11" i="14"/>
  <c r="C20" i="14"/>
  <c r="C19" i="14"/>
  <c r="C18" i="14"/>
  <c r="C17" i="14"/>
  <c r="C16" i="14"/>
  <c r="C15" i="14"/>
  <c r="C14" i="14"/>
  <c r="C13" i="14"/>
  <c r="C12" i="14"/>
  <c r="C11" i="14"/>
  <c r="B20" i="14"/>
  <c r="B19" i="14"/>
  <c r="B18" i="14"/>
  <c r="B17" i="14"/>
  <c r="B16" i="14"/>
  <c r="B15" i="14"/>
  <c r="B14" i="14"/>
  <c r="B13" i="14"/>
  <c r="B12" i="14"/>
  <c r="B11" i="14"/>
  <c r="D5" i="14"/>
  <c r="D3" i="14"/>
  <c r="E22" i="9"/>
  <c r="E21" i="9"/>
  <c r="E20" i="9"/>
  <c r="E19" i="9"/>
  <c r="E18" i="9"/>
  <c r="E17" i="9"/>
  <c r="E16" i="9"/>
  <c r="E15" i="9"/>
  <c r="E14" i="9"/>
  <c r="E13" i="9"/>
  <c r="C48" i="12"/>
  <c r="B22" i="12"/>
  <c r="B21" i="12"/>
  <c r="B20" i="12"/>
  <c r="B19" i="12"/>
  <c r="B18" i="12"/>
  <c r="B17" i="12"/>
  <c r="B16" i="12"/>
  <c r="B15" i="12"/>
  <c r="B14" i="12"/>
  <c r="E22" i="12"/>
  <c r="E21" i="12"/>
  <c r="E20" i="12"/>
  <c r="E19" i="12"/>
  <c r="E18" i="12"/>
  <c r="E17" i="12"/>
  <c r="E16" i="12"/>
  <c r="E15" i="12"/>
  <c r="E14" i="12"/>
  <c r="E13" i="12"/>
  <c r="E12" i="12" s="1"/>
  <c r="E29" i="12" s="1"/>
  <c r="E40" i="12" s="1"/>
  <c r="B13" i="12"/>
  <c r="C6" i="12"/>
  <c r="C5" i="12"/>
  <c r="C3" i="12"/>
  <c r="C23" i="11"/>
  <c r="D20" i="11"/>
  <c r="D19" i="11"/>
  <c r="D18" i="11"/>
  <c r="D17" i="11"/>
  <c r="D16" i="11"/>
  <c r="D15" i="11"/>
  <c r="D14" i="11"/>
  <c r="D13" i="11"/>
  <c r="D12" i="11"/>
  <c r="C20" i="11"/>
  <c r="C19" i="11"/>
  <c r="C18" i="11"/>
  <c r="C17" i="11"/>
  <c r="C16" i="11"/>
  <c r="C15" i="11"/>
  <c r="C14" i="11"/>
  <c r="C13" i="11"/>
  <c r="C12" i="11"/>
  <c r="B20" i="11"/>
  <c r="B19" i="11"/>
  <c r="B18" i="11"/>
  <c r="B17" i="11"/>
  <c r="B16" i="11"/>
  <c r="B15" i="11"/>
  <c r="B14" i="11"/>
  <c r="B13" i="11"/>
  <c r="B12" i="11"/>
  <c r="D11" i="11"/>
  <c r="C11" i="11"/>
  <c r="B11" i="11"/>
  <c r="D5" i="11"/>
  <c r="D3" i="11"/>
  <c r="C48" i="9"/>
  <c r="B22" i="9"/>
  <c r="B21" i="9"/>
  <c r="B20" i="9"/>
  <c r="B19" i="9"/>
  <c r="B18" i="9"/>
  <c r="B17" i="9"/>
  <c r="B16" i="9"/>
  <c r="B15" i="9"/>
  <c r="B14" i="9"/>
  <c r="B13" i="9"/>
  <c r="C6" i="9"/>
  <c r="C5" i="9"/>
  <c r="C3" i="9"/>
  <c r="C23" i="8"/>
  <c r="D20" i="8"/>
  <c r="D19" i="8"/>
  <c r="D18" i="8"/>
  <c r="D17" i="8"/>
  <c r="D16" i="8"/>
  <c r="D15" i="8"/>
  <c r="D14" i="8"/>
  <c r="D13" i="8"/>
  <c r="D12" i="8"/>
  <c r="D11" i="8"/>
  <c r="C20" i="8"/>
  <c r="C19" i="8"/>
  <c r="C18" i="8"/>
  <c r="C17" i="8"/>
  <c r="C16" i="8"/>
  <c r="C15" i="8"/>
  <c r="C14" i="8"/>
  <c r="C13" i="8"/>
  <c r="C12" i="8"/>
  <c r="C11" i="8"/>
  <c r="B20" i="8"/>
  <c r="B19" i="8"/>
  <c r="B18" i="8"/>
  <c r="B17" i="8"/>
  <c r="B16" i="8"/>
  <c r="B15" i="8"/>
  <c r="B14" i="8"/>
  <c r="B13" i="8"/>
  <c r="B12" i="8"/>
  <c r="B11" i="8"/>
  <c r="D5" i="8"/>
  <c r="D3" i="8"/>
  <c r="E39" i="19"/>
  <c r="E32" i="16"/>
  <c r="E27" i="16"/>
  <c r="E39" i="15"/>
  <c r="E32" i="13"/>
  <c r="E27" i="13"/>
  <c r="E32" i="10"/>
  <c r="E27" i="10"/>
  <c r="E39" i="9"/>
  <c r="E32" i="7"/>
  <c r="E27" i="7"/>
  <c r="K44" i="6"/>
  <c r="J44" i="6"/>
  <c r="H44" i="6"/>
  <c r="G44" i="6"/>
  <c r="F44" i="6"/>
  <c r="D44" i="6"/>
  <c r="D26" i="6"/>
  <c r="E12" i="9" l="1"/>
  <c r="E29" i="9" s="1"/>
  <c r="E12" i="15"/>
  <c r="E29" i="15" s="1"/>
  <c r="C21" i="17"/>
  <c r="E12" i="19"/>
  <c r="E29" i="19" s="1"/>
  <c r="C21" i="11"/>
  <c r="J26" i="6"/>
  <c r="H26" i="6"/>
  <c r="E26" i="6"/>
  <c r="C21" i="14"/>
  <c r="C21" i="8"/>
  <c r="E40" i="19" l="1"/>
  <c r="F25" i="6"/>
  <c r="E40" i="15"/>
  <c r="F24" i="6"/>
  <c r="F23" i="6"/>
  <c r="E40" i="9"/>
  <c r="F22" i="6"/>
  <c r="L22" i="6" s="1"/>
  <c r="D5" i="3"/>
  <c r="C6" i="5"/>
  <c r="C5" i="5"/>
  <c r="C3" i="5"/>
  <c r="I22" i="6" l="1"/>
  <c r="K22" i="6" s="1"/>
  <c r="L25" i="6"/>
  <c r="I25" i="6"/>
  <c r="C46" i="19"/>
  <c r="E44" i="19"/>
  <c r="E41" i="19"/>
  <c r="L24" i="6"/>
  <c r="I24" i="6"/>
  <c r="E41" i="15"/>
  <c r="E44" i="15"/>
  <c r="C46" i="15"/>
  <c r="L23" i="6"/>
  <c r="I23" i="6"/>
  <c r="M23" i="6" s="1"/>
  <c r="E41" i="12"/>
  <c r="E44" i="12"/>
  <c r="C46" i="12"/>
  <c r="E44" i="9"/>
  <c r="E41" i="9"/>
  <c r="C46" i="9"/>
  <c r="E22" i="5"/>
  <c r="E21" i="5"/>
  <c r="E20" i="5"/>
  <c r="E19" i="5"/>
  <c r="E18" i="5"/>
  <c r="E17" i="5"/>
  <c r="E16" i="5"/>
  <c r="E15" i="5"/>
  <c r="E14" i="5"/>
  <c r="E13" i="5"/>
  <c r="B22" i="5"/>
  <c r="B21" i="5"/>
  <c r="B20" i="5"/>
  <c r="B19" i="5"/>
  <c r="B18" i="5"/>
  <c r="B17" i="5"/>
  <c r="B16" i="5"/>
  <c r="B15" i="5"/>
  <c r="B14" i="5"/>
  <c r="B13" i="5"/>
  <c r="D3" i="3"/>
  <c r="C48" i="5"/>
  <c r="C23" i="3"/>
  <c r="D20" i="3"/>
  <c r="D19" i="3"/>
  <c r="D18" i="3"/>
  <c r="D17" i="3"/>
  <c r="D16" i="3"/>
  <c r="D15" i="3"/>
  <c r="D14" i="3"/>
  <c r="D13" i="3"/>
  <c r="D12" i="3"/>
  <c r="D11" i="3"/>
  <c r="B20" i="3"/>
  <c r="B19" i="3"/>
  <c r="B18" i="3"/>
  <c r="B17" i="3"/>
  <c r="B16" i="3"/>
  <c r="B15" i="3"/>
  <c r="B14" i="3"/>
  <c r="B13" i="3"/>
  <c r="B12" i="3"/>
  <c r="B11" i="3"/>
  <c r="E12" i="5" l="1"/>
  <c r="E29" i="5" s="1"/>
  <c r="E40" i="5" s="1"/>
  <c r="K23" i="6"/>
  <c r="M22" i="6"/>
  <c r="M25" i="6"/>
  <c r="K25" i="6"/>
  <c r="M24" i="6"/>
  <c r="K24" i="6"/>
  <c r="C46" i="5" l="1"/>
  <c r="E44" i="5" l="1"/>
  <c r="E41" i="5"/>
  <c r="F21" i="6"/>
  <c r="G26" i="6"/>
  <c r="C20" i="3"/>
  <c r="C19" i="3"/>
  <c r="C18" i="3"/>
  <c r="C17" i="3"/>
  <c r="C16" i="3"/>
  <c r="C15" i="3"/>
  <c r="C14" i="3"/>
  <c r="C13" i="3"/>
  <c r="C12" i="3"/>
  <c r="C11" i="3"/>
  <c r="C21" i="3" l="1"/>
  <c r="L21" i="6"/>
  <c r="F26" i="6"/>
  <c r="I21" i="6"/>
  <c r="M21" i="6" s="1"/>
  <c r="K21" i="6" l="1"/>
  <c r="I26" i="6"/>
  <c r="M26" i="6" s="1"/>
  <c r="L26" i="6"/>
  <c r="E27" i="1"/>
  <c r="K26" i="6" l="1"/>
</calcChain>
</file>

<file path=xl/sharedStrings.xml><?xml version="1.0" encoding="utf-8"?>
<sst xmlns="http://schemas.openxmlformats.org/spreadsheetml/2006/main" count="653" uniqueCount="198">
  <si>
    <t>I. INFORMACJE OGÓLNE</t>
  </si>
  <si>
    <t>Lp.</t>
  </si>
  <si>
    <t>Wartość (w zł)</t>
  </si>
  <si>
    <t>Kwota (w zł)</t>
  </si>
  <si>
    <t xml:space="preserve">Planowany termin rozpoczęcia 
</t>
  </si>
  <si>
    <t>x</t>
  </si>
  <si>
    <t>- zakup obiektów budowlanych;</t>
  </si>
  <si>
    <t>- transport i montaż oraz inne koszty ponoszone w celu przekazania środków trwałych do używania;</t>
  </si>
  <si>
    <t>- zmiany w środkach trwałych, powodującej ich ulepszenie w rozumieniu przepisów o rachunkowości;</t>
  </si>
  <si>
    <t xml:space="preserve">
</t>
  </si>
  <si>
    <t xml:space="preserve">Planowany termin zakończenia </t>
  </si>
  <si>
    <r>
      <t xml:space="preserve">Planowany termin płatności 
</t>
    </r>
    <r>
      <rPr>
        <sz val="10"/>
        <color theme="1"/>
        <rFont val="Calibri"/>
        <family val="2"/>
        <charset val="238"/>
        <scheme val="minor"/>
      </rPr>
      <t>(miesiąc, rok)</t>
    </r>
  </si>
  <si>
    <t>*/ program inwestycyjny należy sporządzić osobno dla każdej instytucji wskazanej w ofercie konkursowej</t>
  </si>
  <si>
    <t>**/ do programu inwestycji należy załączyć dokument stwierdzający prawo do dysponowania nieruchomością na cele budowlane, o którym mowa w art. 3 pkt 11 Prawa budowlanego</t>
  </si>
  <si>
    <t>***/ poniesionych m.in. na:</t>
  </si>
  <si>
    <t xml:space="preserve">- realizację inwestycji budowlanych oraz inne zmiany w obiektach budowlanych, o których mowa w art. 3 pkt 1 Prawa budowlanego, wraz z usługami towarzyszącymi, w tym obsługę inwestorską; </t>
  </si>
  <si>
    <t>- zakup lub wytworzenie we własnym zakresie środków trwałych, z wyjątkiem tych, których wartość początkowa nie przekracza kwoty uprawniającej do dokonania jednorazowo odpisu amortyzacyjnego, określonej w art. 16f ust. 3 ustawy z dnia 15 lutego 1992 r. o podatku dochodowym od osób prawnych, z zastrzeżeniem pkt poniżej;</t>
  </si>
  <si>
    <t xml:space="preserve">- zakup lub wytworzenie we własnym zakresie środków trwałych bez względu na ich wartość oraz innych przedmiotów - jeżeli są pierwszym wyposażeniem obiektów budowlanych; </t>
  </si>
  <si>
    <t>- zakup wartości niematerialnych i prawnych, jeżeli ich wartość początkowa jest wyższa od kwoty określonej w art. 16f ust. 3 ustawy o podatku dochodowym od osób prawnych lub są pierwszym wyposażeniem obiektów budowlanych - bez względu na ich wartość.</t>
  </si>
  <si>
    <t>w zakresie określonym w § 6 ust. 1 pkt 1 rozporządzenia Rady Ministrów z dnia 2 grudnia 2010 r. 
ws. szczegółowego sposobu i trybu finansowania inwestycji z budżetu państwa 
(Dz. U. nr 238, poz. 1579)</t>
  </si>
  <si>
    <t>NAZWA INWESTYCJI 
(ZADANIA)</t>
  </si>
  <si>
    <r>
      <t xml:space="preserve">DANE INWESTORA JST/PODMIOTU 
</t>
    </r>
    <r>
      <rPr>
        <sz val="11"/>
        <rFont val="Calibri"/>
        <family val="2"/>
        <charset val="238"/>
        <scheme val="minor"/>
      </rPr>
      <t>(nazwa, adres, tel., faks, e-mail)</t>
    </r>
  </si>
  <si>
    <t>ADRES REALIZOWANEJ INWESTYCJI 
(ZADANIA)</t>
  </si>
  <si>
    <t>NAZWA INSTYTUCJI OPIEKI NAD DZIEĆMI W WIEKU DO LAT 3</t>
  </si>
  <si>
    <t>OKRES REALIZACJI INWESTYCJI</t>
  </si>
  <si>
    <t>Planowany termin wpisu rejestru żłobków i klubów dziecięcych / wpisu do wykazu dziennego opiekuna</t>
  </si>
  <si>
    <t xml:space="preserve">PLANOWANY ZAKRES RZECZOWY INWESTYCJI
</t>
  </si>
  <si>
    <t xml:space="preserve">OCENA EFEKTYWNOSCI INWESTYCJI, W TYM OCENA EKONOMICZNEJ EFEKTYWNOŚCI
</t>
  </si>
  <si>
    <t>Należy wykazać, że realizacja inwestycji jest zasadna w kontekście działalności jednostki i potrzeb społeczności lokalnej; należy określić, jakie skutki zostaną wygenerowane poprzez realizację danej inwestycji (należy wykazać, w jaki sposób zostanie podniesiona jakość świadczonych usług, bądź wzrost dostępności miejsc opieki nad dziećmi w wieku do lat 3) i jak się one odnoszą do niezbędnych nakładów inwestycyjnych; należy porównać stan obecny ze stanem oczekiwanym po realizacji inwestycji.</t>
  </si>
  <si>
    <r>
      <t>PLANOWANE EFEKTY RZECZOWE INWESTYCJI</t>
    </r>
    <r>
      <rPr>
        <b/>
        <vertAlign val="superscript"/>
        <sz val="11"/>
        <color theme="1"/>
        <rFont val="Calibri"/>
        <family val="2"/>
        <charset val="238"/>
        <scheme val="minor"/>
      </rPr>
      <t xml:space="preserve">
</t>
    </r>
    <r>
      <rPr>
        <i/>
        <sz val="10"/>
        <color theme="1"/>
        <rFont val="Calibri"/>
        <family val="2"/>
        <charset val="238"/>
        <scheme val="minor"/>
      </rPr>
      <t/>
    </r>
  </si>
  <si>
    <t>Należy podać obowiązkowo całościowy metraż obiektu oraz liczbę pomieszczeń, ich przeznaczenie i metraż. Należy opisać jakie efekty rzeczowe oraz jakie rezultaty zostaną osiągnięte dzięki inwestycji.</t>
  </si>
  <si>
    <r>
      <t>Wyszczególnienie zakresów rzeczowych</t>
    </r>
    <r>
      <rPr>
        <b/>
        <sz val="10"/>
        <color theme="1"/>
        <rFont val="Calibri"/>
        <family val="2"/>
        <charset val="238"/>
        <scheme val="minor"/>
      </rPr>
      <t xml:space="preserve"> </t>
    </r>
  </si>
  <si>
    <r>
      <t>RAZEM</t>
    </r>
    <r>
      <rPr>
        <b/>
        <sz val="11"/>
        <color theme="1"/>
        <rFont val="Calibri"/>
        <family val="2"/>
        <charset val="238"/>
        <scheme val="minor"/>
      </rPr>
      <t>:</t>
    </r>
  </si>
  <si>
    <r>
      <t xml:space="preserve">III. PLAN FINANSOWY INWESTYCJI
</t>
    </r>
    <r>
      <rPr>
        <sz val="12"/>
        <color theme="1"/>
        <rFont val="Calibri"/>
        <family val="2"/>
        <charset val="238"/>
        <scheme val="minor"/>
      </rPr>
      <t>Należy podać ogólną wartość brutto planowanej inwestycji budowlanej wraz z podziałem na źródła jej finansowania. Należy uwzględnić jedynie wydatki majątkowe***/ (bez wydatków bieżących)</t>
    </r>
  </si>
  <si>
    <t>Wartość planowanej inwestycji</t>
  </si>
  <si>
    <t xml:space="preserve">Środki własne </t>
  </si>
  <si>
    <t>ŁĄCZNIE</t>
  </si>
  <si>
    <t>IV. DANE O PLANOWANYM OKRESIE ZAGOSPODROWANIA OBIEKTU I INNYCH SKŁADNIKÓW MAJĄTKOWYCH PO ZAKOŃCZENIU REALIZACJI INWESTYCJI ORAZ O PLANOWANEJ KWOCIE ŚRODKÓW FINANSOWYCH I ŹRÓDŁACH ICH POCHODZENIA, KTÓRE UMOŻLIWIAJĄ ZAGOSPODAROWANIE TYCH EFEKTÓW RZECZOWYCH INWESTYCJI W PLANOWANYM OKRESIE (OKRES CO NAJMNIEJ 5 LAT OD ZAKOŃCZENIA ZADANIA)</t>
  </si>
  <si>
    <t>Planowany termin realizacji danego etapu inwestycyjnego</t>
  </si>
  <si>
    <t>Należy napisać, czy po zakończeniu inwestycja będzie wymagała zagospodarowania (np. zakupu dodatkowego wyposażenia, innych prac, robót budowlanych). 
W przypadku planowanego zakupu wyposażenia ze środków bieżących Programu Maluch + należy wskazać kiedy planowany jest zakup wyposażenia, jak również określić całkowity koszt zakupu wyposażenia, wysokość otrzymanej na ten cel dotacji z Programu Maluch + oraz kwotę wkładu własnego jednostki. 
Jeżeli środki na zakup wyposażenia będą pochodziły z innych źródeł również należy wskazać w jakim czasie inwestor tego dokona, w jakiej wysokości środki zostaną na to przeznaczone oraz z jakich źródeł będą pochodzić.
Należy wskazać, że Wnioskodawca zobowiązuje się zapewnić środki finansowe na zachowanie trwałości inwestycji przez okres co najmniej 5 lat od daty zakończenia realizacji zadania.</t>
  </si>
  <si>
    <t xml:space="preserve">data, podpis i pieczeć osoby składającej ofertę </t>
  </si>
  <si>
    <r>
      <t>PROGRAM INWESTYCJI</t>
    </r>
    <r>
      <rPr>
        <b/>
        <vertAlign val="superscript"/>
        <sz val="16"/>
        <color theme="1"/>
        <rFont val="Calibri"/>
        <family val="2"/>
        <charset val="238"/>
        <scheme val="minor"/>
      </rPr>
      <t>*/,**/</t>
    </r>
  </si>
  <si>
    <r>
      <t xml:space="preserve">II. HARMONOGRAM RZECZOWO-FINANSOWY INWESTYCJI
</t>
    </r>
    <r>
      <rPr>
        <sz val="11"/>
        <color theme="1"/>
        <rFont val="Calibri"/>
        <family val="2"/>
        <charset val="238"/>
        <scheme val="minor"/>
      </rPr>
      <t>Należy podać elementy planowanych do wykonania robót budowlanych, o których mowa w art. 3 pkt 7 Prawa budowlanego, z wyjątkiem remontu, wraz z ich wartością oraz terminem ich wykonania; należy uwzględnić wszystkie elementy inwestycji, które wiążą się z poniesieniem wydatków majątkowych.</t>
    </r>
  </si>
  <si>
    <t>HARMONOGRAM FINANSOWY INWESTYCJI</t>
  </si>
  <si>
    <t>RAZEM:</t>
  </si>
  <si>
    <t>Podmiot:</t>
  </si>
  <si>
    <t xml:space="preserve">Nazwa i adres instytucji:                                                                   </t>
  </si>
  <si>
    <t>Forma opieki: (żłobek, klub dzieciecy, instytucja dziennego opiekuna)</t>
  </si>
  <si>
    <t>I</t>
  </si>
  <si>
    <t>Wydatki majątkowe:</t>
  </si>
  <si>
    <t xml:space="preserve">SUMA: </t>
  </si>
  <si>
    <t>II</t>
  </si>
  <si>
    <t>WYDATKI RAZEM:</t>
  </si>
  <si>
    <t>koszt realizacji zadania ogółem (w zł)</t>
  </si>
  <si>
    <t>Wyszczególnienie zakresów rzeczowych:</t>
  </si>
  <si>
    <t>Środki dofinansowania (środki z dotacji lub Fundusz Pracy)</t>
  </si>
  <si>
    <t>ŚRODKI WŁASNE - min. 20%:</t>
  </si>
  <si>
    <t>procent udziału kosztów pośrednich (koszty pośrednie/koszt realizacji zadania ogółem)</t>
  </si>
  <si>
    <t>ŚRODKI DOFINANSOWANIA (ŚRODKI Z DOTACJI 
LUB FUNDUSZU PRACY) - max. 80%:</t>
  </si>
  <si>
    <t>Nazwa inwestycji (zadania):</t>
  </si>
  <si>
    <r>
      <t>koszty pośrednie zgodnie z pkt. 5.3.1. lit. g Programu "MALUCH +" 2021 -</t>
    </r>
    <r>
      <rPr>
        <i/>
        <sz val="9"/>
        <color indexed="8"/>
        <rFont val="Arial"/>
        <family val="2"/>
        <charset val="238"/>
      </rPr>
      <t xml:space="preserve"> koszty szkolenia, naboru i ubezpieczeń personelu, koszty certyfikacji i pozwoleń, koszty szkolenia i ubezpieczeń wolontariuszy, koszty obsługi (zarządu, obsługi księgowej, prawnej, kadrowej), koszty naboru dzieci, koszty promocji i informacji o instytucji opieki nad dziećmi, koszty prowadzenia rachunku bankowego i koszty przelewów </t>
    </r>
    <r>
      <rPr>
        <b/>
        <sz val="9"/>
        <color indexed="8"/>
        <rFont val="Arial"/>
        <family val="2"/>
        <charset val="238"/>
      </rPr>
      <t>- max. 15% kosztów realizacji zadania</t>
    </r>
  </si>
  <si>
    <t>Oferta konkursowa "MALUCH+" 2021 (moduł 3 - dla podmiotów innych niż jst)</t>
  </si>
  <si>
    <r>
      <t xml:space="preserve">Pieczęć Podmiotu                                      </t>
    </r>
    <r>
      <rPr>
        <sz val="9"/>
        <rFont val="Arial"/>
        <family val="2"/>
        <charset val="238"/>
      </rPr>
      <t xml:space="preserve">   (wypełnić tylko w przypadku składania oferty w wersji papierowej)</t>
    </r>
  </si>
  <si>
    <t>Data:</t>
  </si>
  <si>
    <t>Miejsce złożenia oferty:</t>
  </si>
  <si>
    <t>Podmiot (nazwa, adres):</t>
  </si>
  <si>
    <t>Podmiot składający ofertę (nazwa, adres)*:</t>
  </si>
  <si>
    <t>Gmina:</t>
  </si>
  <si>
    <t>KRS/PESEL podmiotu**:</t>
  </si>
  <si>
    <t>Kod terytorialny GUS gminy, której dotyczy oferta (7 cyfr)***:</t>
  </si>
  <si>
    <t>REGON podmiotu**:</t>
  </si>
  <si>
    <t>WK</t>
  </si>
  <si>
    <t>PK</t>
  </si>
  <si>
    <t>GK</t>
  </si>
  <si>
    <t xml:space="preserve">rodzaj gminy </t>
  </si>
  <si>
    <t>Tabela 1</t>
  </si>
  <si>
    <r>
      <t>Instytucja opieki (nazwa, adres)</t>
    </r>
    <r>
      <rPr>
        <vertAlign val="superscript"/>
        <sz val="10"/>
        <rFont val="Arial"/>
        <family val="2"/>
        <charset val="238"/>
      </rPr>
      <t>1</t>
    </r>
  </si>
  <si>
    <t>Forma opieki nad dziećmi w wieku do lat 3</t>
  </si>
  <si>
    <t>Liczba tworzonych miejsc</t>
  </si>
  <si>
    <t>Wydatki na tworzenie miejsc</t>
  </si>
  <si>
    <t>Koszty realizacji zadania OGÓŁEM (zł)</t>
  </si>
  <si>
    <t>w tym koszty pośrednie realizacji zadania (zł)</t>
  </si>
  <si>
    <t>Udział dofinansowania (%)</t>
  </si>
  <si>
    <r>
      <t>Kwota dofinansowania na jedno tworzone miejsce</t>
    </r>
    <r>
      <rPr>
        <vertAlign val="superscript"/>
        <sz val="10"/>
        <rFont val="Arial"/>
        <family val="2"/>
        <charset val="238"/>
      </rPr>
      <t>2</t>
    </r>
  </si>
  <si>
    <t>Udział kosztów pośrednich w kosztach realizacji zadania ogółem (w %)</t>
  </si>
  <si>
    <t>proszę wpisać:       żłobek</t>
  </si>
  <si>
    <t>Środki własne (zł)</t>
  </si>
  <si>
    <r>
      <t>Dofinansowanie (zł)</t>
    </r>
    <r>
      <rPr>
        <vertAlign val="superscript"/>
        <sz val="10"/>
        <rFont val="Arial"/>
        <family val="2"/>
        <charset val="238"/>
      </rPr>
      <t>2</t>
    </r>
  </si>
  <si>
    <t>klub dziecięcy</t>
  </si>
  <si>
    <t>Ogółem</t>
  </si>
  <si>
    <t>w tym:</t>
  </si>
  <si>
    <t>dzienny opiekun</t>
  </si>
  <si>
    <t>wydatki majątkowe</t>
  </si>
  <si>
    <t>wydatki bieżące</t>
  </si>
  <si>
    <t>9 (5+6)</t>
  </si>
  <si>
    <t>11 (6/9)</t>
  </si>
  <si>
    <t>12 (6/4)</t>
  </si>
  <si>
    <t>13 (10/9)</t>
  </si>
  <si>
    <t xml:space="preserve">RAZEM </t>
  </si>
  <si>
    <r>
      <rPr>
        <vertAlign val="superscript"/>
        <sz val="8"/>
        <rFont val="Arial"/>
        <family val="2"/>
        <charset val="238"/>
      </rPr>
      <t>1</t>
    </r>
    <r>
      <rPr>
        <sz val="8"/>
        <rFont val="Arial"/>
        <family val="2"/>
        <charset val="238"/>
      </rPr>
      <t xml:space="preserve"> Każdą instytucję należy wpisać w osobnym wierszu</t>
    </r>
  </si>
  <si>
    <r>
      <rPr>
        <vertAlign val="superscript"/>
        <sz val="8"/>
        <rFont val="Arial"/>
        <family val="2"/>
        <charset val="238"/>
      </rPr>
      <t>2</t>
    </r>
    <r>
      <rPr>
        <sz val="8"/>
        <rFont val="Arial"/>
        <family val="2"/>
        <charset val="238"/>
      </rPr>
      <t xml:space="preserve"> W przypadku tworzenia miejsc w żłobku lub klubie dziecięcym kwota dofinansowania nie może przekroczyć 10 000 zł, natomiast u dziennego opiekuna  - 5 000 zł</t>
    </r>
  </si>
  <si>
    <r>
      <t>Instytucja (nazwa, adres)</t>
    </r>
    <r>
      <rPr>
        <vertAlign val="superscript"/>
        <sz val="10"/>
        <rFont val="Arial"/>
        <family val="2"/>
        <charset val="238"/>
      </rPr>
      <t>1</t>
    </r>
  </si>
  <si>
    <t>Funkcjonowanie miejsc dla dzieci (z wyłączeniem dzieci niepełnosprawnych lub wymagających szczególnej opieki)</t>
  </si>
  <si>
    <r>
      <t xml:space="preserve">Funkcjonowanie miejsc dla dzieci niepełnosprawnych lub wymagających szczególnej opieki </t>
    </r>
    <r>
      <rPr>
        <vertAlign val="superscript"/>
        <sz val="10"/>
        <rFont val="Arial"/>
        <family val="2"/>
        <charset val="238"/>
      </rPr>
      <t>5</t>
    </r>
  </si>
  <si>
    <r>
      <t>Liczba miejsc</t>
    </r>
    <r>
      <rPr>
        <vertAlign val="superscript"/>
        <sz val="10"/>
        <rFont val="Arial"/>
        <family val="2"/>
        <charset val="238"/>
      </rPr>
      <t>2</t>
    </r>
  </si>
  <si>
    <t>Okres funkcjono-wania miejsc
(w miesiącach)</t>
  </si>
  <si>
    <r>
      <t>Miesięczna opłata
 rodziców za pobyt 
w 2021 r. 
za 1 dziecko 
bez uwzględnienia przysługujących ulg</t>
    </r>
    <r>
      <rPr>
        <vertAlign val="superscript"/>
        <sz val="10"/>
        <rFont val="Arial"/>
        <family val="2"/>
        <charset val="238"/>
      </rPr>
      <t>3</t>
    </r>
  </si>
  <si>
    <r>
      <t>Miesięczna opłata 
rodziców za pobyt 
w 2021 r. 
za 1 dziecko 
z uwzględnienieniem przysługujących ulg</t>
    </r>
    <r>
      <rPr>
        <vertAlign val="superscript"/>
        <sz val="10"/>
        <rFont val="Arial"/>
        <family val="2"/>
        <charset val="238"/>
      </rPr>
      <t>3, 4</t>
    </r>
  </si>
  <si>
    <t>proszę wpisać:  żłobek</t>
  </si>
  <si>
    <t>RAZEM</t>
  </si>
  <si>
    <r>
      <rPr>
        <vertAlign val="superscript"/>
        <sz val="8"/>
        <rFont val="Arial"/>
        <family val="2"/>
        <charset val="238"/>
      </rPr>
      <t>1</t>
    </r>
    <r>
      <rPr>
        <sz val="8"/>
        <rFont val="Arial"/>
        <family val="2"/>
        <charset val="238"/>
      </rPr>
      <t xml:space="preserve"> Każdą instytucję należy wykazać w odrębnym wierszu; </t>
    </r>
  </si>
  <si>
    <r>
      <rPr>
        <vertAlign val="superscript"/>
        <sz val="8"/>
        <rFont val="Arial"/>
        <family val="2"/>
        <charset val="238"/>
      </rPr>
      <t>2</t>
    </r>
    <r>
      <rPr>
        <sz val="8"/>
        <rFont val="Arial"/>
        <family val="2"/>
        <charset val="238"/>
      </rPr>
      <t xml:space="preserve"> W przypadku instytucji dwuzmianowych należy uwzględnić liczbę miejsc na obie zmiany.</t>
    </r>
  </si>
  <si>
    <r>
      <rPr>
        <vertAlign val="superscript"/>
        <sz val="8"/>
        <rFont val="Arial"/>
        <family val="2"/>
        <charset val="238"/>
      </rPr>
      <t>3</t>
    </r>
    <r>
      <rPr>
        <sz val="8"/>
        <rFont val="Arial"/>
        <family val="2"/>
        <charset val="238"/>
      </rPr>
      <t xml:space="preserve"> W kol. 6-7 i 10-11 należy podać miesięczną wysokość opłaty za pobyt (bez wyżywienia) dziecka w instytucji. </t>
    </r>
  </si>
  <si>
    <r>
      <rPr>
        <vertAlign val="superscript"/>
        <sz val="8"/>
        <rFont val="Arial"/>
        <family val="2"/>
        <charset val="238"/>
      </rPr>
      <t xml:space="preserve">4 </t>
    </r>
    <r>
      <rPr>
        <sz val="8"/>
        <rFont val="Arial"/>
        <family val="2"/>
        <charset val="238"/>
      </rPr>
      <t>Miesięczna opłata rodziców za 1 dziecko pomniejszona o przysługujące ulgi (np. z budżetu gminy lub środków unijnych, ale nie dofinansowanie z programu "MALUCH+" 2021)</t>
    </r>
  </si>
  <si>
    <r>
      <rPr>
        <vertAlign val="superscript"/>
        <sz val="8"/>
        <rFont val="Arial"/>
        <family val="2"/>
        <charset val="238"/>
      </rPr>
      <t>5</t>
    </r>
    <r>
      <rPr>
        <sz val="8"/>
        <rFont val="Arial"/>
        <family val="2"/>
        <charset val="238"/>
      </rPr>
      <t xml:space="preserve"> W przypadku oferty uwzględniającej funkcjonowanie w 2021 r. miejsc dla dzieci niepełnosprawnych lub wymagających szczególnej opieki, warunkiem otrzymania i wypłaty dofinansowania na ich funkcjonowanie jest ich faktyczne obsadzenie.</t>
    </r>
  </si>
  <si>
    <t xml:space="preserve">* Tylko dla podmiotów współpracujących z uczelniami oraz z pracodawcami. </t>
  </si>
  <si>
    <t>** KRS w przypadku spółek prawa handlowego lub innej osoby prawnej, REGON w przypadku jednosobowej działalności gospodarczej, spółek prawa cywilnego oraz innej  jednostki organizacyjnej nieposiadającej osobowości prawnej, PESEL w pozostałych przypadkach.</t>
  </si>
  <si>
    <t>***Kod gminy wg GUS (7 cyfr w formacie 9999999), gdzie: pierwsze dwie to WK (kod województwa), trzecia i czwarta to PK (kod powiatu), piąta i szósta to GK (kod gminy) i siódma to kod rodzaju gminy (1 - miejska, 2 - wiejska, 3- miejsko-wiejska).</t>
  </si>
  <si>
    <t>Imię i nazwisko osoby upoważnionej do składania wyjaśnień, uzupełnień i zmian dotyczących oferty:</t>
  </si>
  <si>
    <t>Imię i nazwisko osoby składającej ofertę:</t>
  </si>
  <si>
    <t>Telefon:</t>
  </si>
  <si>
    <t>Adres e-mail:</t>
  </si>
  <si>
    <t>Podpis osoby składającej ofertę:</t>
  </si>
  <si>
    <t>Małopolski Urząd Wojewódzki w Krakowie</t>
  </si>
  <si>
    <t>ŚRODKI DOFINANSOWANIA (ŚRODKI Z DOTACJI 
LUB FUNDUSZU PRACY) - max. 80%, z tego:</t>
  </si>
  <si>
    <t>OPIS REALIZACJI ZADANIA</t>
  </si>
  <si>
    <t>nie wypełnia się w zakresie rzeczowym opisanym w programie inwestycyjnym</t>
  </si>
  <si>
    <r>
      <t xml:space="preserve">DANE  JST/PODMIOTU 
</t>
    </r>
    <r>
      <rPr>
        <sz val="11"/>
        <rFont val="Calibri"/>
        <family val="2"/>
        <charset val="238"/>
        <scheme val="minor"/>
      </rPr>
      <t>(nazwa, adres, tel., faks, e-mail)</t>
    </r>
  </si>
  <si>
    <t>NAZWA 
ZADANIA</t>
  </si>
  <si>
    <t>ADRES REALIZOWANEGO
ZADANIA</t>
  </si>
  <si>
    <t xml:space="preserve">PLANOWANY ZAKRES RZECZOWY </t>
  </si>
  <si>
    <t>OKRES REALIZACJI</t>
  </si>
  <si>
    <t xml:space="preserve"> INFORMACJE OGÓLNE</t>
  </si>
  <si>
    <t>I.1</t>
  </si>
  <si>
    <t>Wydatki majątkowe - program inwestycji:</t>
  </si>
  <si>
    <t>I.2</t>
  </si>
  <si>
    <t>Wydatki bieżące (na prace remontowe, zakupy wyposażenia, pomoce dydaktyczne):</t>
  </si>
  <si>
    <t>Proszę opisać wydatki bieżące oraz zakupy inwestycyjne, tj. zakupy niestanowiące pierwszego wyposażenia, których wartość początkowa jest wyższa od kwoty określonej w art. 16f ust. 3 ustawy o podatku dochodowym od osób prawnych, tj. koszt jednostkowy wyższy niż 10 tys. zł.
Koszt poszczególnych pozycji wydatków bieżących / zakupów inwestycyjnych proszę ująć w kalkulacji kosztów.</t>
  </si>
  <si>
    <r>
      <t xml:space="preserve">Wydatki majątkowe - zakupy inwestycyjne </t>
    </r>
    <r>
      <rPr>
        <b/>
        <sz val="9"/>
        <color indexed="8"/>
        <rFont val="Times New Roman"/>
        <family val="1"/>
        <charset val="238"/>
      </rPr>
      <t>(zakupy niestanowiące pierwszego wyposażenia, których wartość początkowa jest wyższa od kwoty określonej w art. 16f ust. 3 ustawy o podatku dochodowym od osób prawnych, tj. koszt jednostkowy wyższy niż 10 tys. zł.):</t>
    </r>
  </si>
  <si>
    <t xml:space="preserve">Proszę rozpocząć od opisu aktualnego stanu nieruchomości (należy opisać, czy budynek jest w budowie, istniejący lecz wymagający przekształceń, w stanie deweloperskim -z instalacjami lub bez, czy będą konieczne wyburzenia, poszerzenia istniejących otworów, itp.)
Proszę opisać jakiego rodzaju prace zostaną wykonane w ramach inwestycji budowlanej, tj. umieścić zestawienie planowanych do wykonania robót budowlanych, o których mowa w art. 3 pkt 7 Prawa budowlanego, z wyjątkiem remontu (zaleca się wyszczególnienie w punktach). 
Zakres rzeczowy musi być zgodny z zakresem rzeczowym umieszczonym w kalkulacji kosztów!! 
Minimalny zakres danych to: liczba tworzonych miejsc, opis zaplanowanych prac, czy jest to nowa instytucja czy powiększenie już istniejącej, w przypadku zwiększenia liczby miejsc należy podać aktualną liczbę miejsc oraz wyszczególnienie kosztów dot. części wspólnych (przypadające na nowe i już istniejące miejsca, np. remontu łazienki). 
</t>
  </si>
  <si>
    <t xml:space="preserve">Proszę rozpocząć od opisu aktualnego stanu nieruchomości (należy opisać, czy budynek jest w budowie, istniejący lecz wymagający przekształceń, w stanie deweloperskim -z instalacjami lub bez, czy będą konieczne wyburzenia, poszerzenia istniejących otworów, itp.)
Proszę opisać jakiego rodzaju prace zostaną wykonane w ramach inwestycji budowlanej, tj. umieścić zestawienie planowanych do wykonania robót budowlanych, o których mowa w art. 3 pkt 7 Prawa budowlanego, z wyjątkiem remontu (zaleca się wyszczególnienie w punktach). 
Zakres rzeczowy musi być zgodny z zakresem rzeczowym umieszczonym w kalkulacji kosztów!! 
Minimalny zakres danych to: liczba tworzonych miejsc, opis zaplanowanych prac, czy jest to nowa instytucja czy powiększenie już istniejącej, w przypadku zwiększenia liczby miejsc należy podać aktualną liczbę miejsc oraz wyszczególnienie kosztów dot. części wspólnych (przypadające na nowe i już istniejące miejsca, np. remontu łazienki). </t>
  </si>
  <si>
    <t>23-10-2020</t>
  </si>
  <si>
    <t>Jan Kowalski, ul. Zielona 20, 30-000 Kraków</t>
  </si>
  <si>
    <t>Jan Kowalski</t>
  </si>
  <si>
    <t>555-666-777</t>
  </si>
  <si>
    <t>jan.kowalski@email.pl</t>
  </si>
  <si>
    <t>Utworzenie 34 miejsc w nowym żłobku Wesołe Żabki w Krakowie</t>
  </si>
  <si>
    <t>Jan Kowalski, ul. Zielona 20, 30-000 Kraków, tel. 555-666-777, jan.kowalski@email.pl</t>
  </si>
  <si>
    <t xml:space="preserve"> ul. Pomarańczowa 19/1, 32-000 Kraków</t>
  </si>
  <si>
    <t>Wesołe Żabki</t>
  </si>
  <si>
    <t>01.01.2021</t>
  </si>
  <si>
    <t>31.12.2021</t>
  </si>
  <si>
    <t>31.01.2022</t>
  </si>
  <si>
    <t xml:space="preserve">W celu utworzenia nowej instytucji opieki nad dziećmi w wieku do lat 3 w formie żłobka dla 34 dzieci zostaną wykonane następujące prace inwestycyjne dotyczące organizacji placu zabaw w tym:
1. Wyrównanie terenu, wykonanie nawierzchni.
2. Wykonanie ogrodzenia.
3. Wykonanie piaskownicy.
4. Zakup zestawu zabawowego zewnętrznego (trwale połączonego z gruntem) przeznaczonego dla dzieci do lat 3 (karuzela, zjeżdzalnia, bujak-konik, balans sprężynowy).
</t>
  </si>
  <si>
    <t>W wyniku realizacji zadania w Krakowie zostanie zwiększona dostępność terytorialna i finansowa miejsc opieki nad dziećmi o 34 nowych miejsc w nowo utworzonym żłobku Wesołe Żabki. Instytucja będzie w pełni dostosowana i wyposażona zgodnie z aktualnie obowiązującymi wymaganiami ustawy o opiece nad dziećmi do lat 3 i aktami wykonawczymi, do potrzeb dzieci w wieku do lat 3, a opiekę sprawować w niej będzie wykwalifikowany personel.
Dzięki utworzeniu 34 nowych miejsc opieki 34 rodziców dzieci uczęszczających do żłobka będzie miało zapewnioną opiekę nad dziećmi w wieku do lat 3, co jest główną barierą w dostępie do rynku pracy po przerwie związanej w urodzeniem/wychowaniem dziecka. Przyczyni się to w sposób szczególny do wzrostu aktywności zawodowej kobiet, bo to najczęściej one poprzebywają na urlopach rodzicielskich/wychowawczych. Realizacja zadania przyczyni się do uzyskania jego funkcjonalności na cele związane z opieką na dziećmi w wieku do lat 3. Dodatkowo w wyniku realizacji zadania zostanie utworzonych 5 nowych miejsc pracy. W żłobku znajdą zatrudnienie na podstawie umowy o pracę w wymiarze pełnego etatu 5 osób, najprawdopodobniej będą to kobiety. Po przeprowadzeniu prac adaptacyjnych i wyposażeniu, pomieszczenia w pełni zostaną dostosowane do potrzeb instytucji opieki nad dziećmi w wieku do lat 3 w formie żłobka. Nowy żłobek zostanie wpisany do Rejestru żłobków i klubów dziecięcych prowadzonego przez Prezydenta Miasta Kraków.
W czasie realizacji inwestycji nie przewiduje się zmniejszenia kosztów.</t>
  </si>
  <si>
    <t>Efekty rzeczowe zadania:
powstanie plac zabaw dla 34 dzieci w wieku do lat 3 w tym:
1) wyrównanie terenu,
2) montaż piaskownicy,
3) wykonanie ogrodzenie,
4) montaż zestawu zabawowego zewnętrznego dla dzieci do lat 3.
W wyniku realizacji zadania plac zabaw zostanie dostosowany do potrzeb dzieci w wieku do lat 3, zgodnie z wymogami i standardami.
Po zakończeniu prac dostosowawczych zakupione i zamontowane zostanie pierwsze wyposażenie żłobka. Po zakończeniu tych działań pomieszczenia zostaną odebrane przez sanepid i PSSP, a następnie Inwestor złoży do 31-01-2022 r. wniosek o wpis do rejestru żłobków i klubów dziecięcych nowego Żłobka Wesołe Mrówki oferującego 34 miejsc opieki.</t>
  </si>
  <si>
    <t>zakup i montaż placu zabaw wraz z dostosowaniem terenu i ogrodzeniem</t>
  </si>
  <si>
    <t>20.08.2021</t>
  </si>
  <si>
    <t>23.10.2020 r. Jan Kowalski</t>
  </si>
  <si>
    <t>Planuje się w pełni zagospodarować obiekt na potrzeby żłobka Wesołe Żabki w roku 2021. Ze środków bieżących Programu Maluch + planuje się wykonanie następujących zadań:
1. Prace remontowo dostosowawcze planuje się wykonać do września 2021 roku 
2. Po wykonaniu tych prac lokal zostanie wyposażony w meble i sprzęt do końca października 2021 roku .
3. Zakup pomocy dydaktycznych i zabawek planuje się do końca listopada 2021 roku
Środki na zakup wyposażenia nie będą pochodziły z innych źródeł.
W ramach kosztów bieżących sfinansowane będą także koszty najmu lokalu, zużycia mediów w tym prądu, nieczystości, zużycia wody oraz ogrzewania podczas prac dostosowawczych. Lokal użytkowany będzie zgodnie z jego przeznaczeniem, poddawany wymaganym prawem budowlanym kontrolom okresowym i wynikającym z ich zaleceń. Na bieżąco poddawany będzie bieżącym naprawom i remontom. Utrzymywany będzie w dobrym stanie technicznym i estetycznym. Obiekt nie będzie wymagał nakładów inwestycyjnych w okresie 5 lat po zakończeniu inwestycji. Nakłady finansowe na zagospodarowanie i utrzymanie obiektu będą pochodziły z wpłat rodziców dzieci uczęszczających do żłobka. Inwestor zobowiązuje się zapewnić środki finansowe na zachowanie trwałości inwestycji przez okres co najmniej 5 lat od daty zakończenia realizacji zadania.</t>
  </si>
  <si>
    <t>wrzesień 2021 rok</t>
  </si>
  <si>
    <t>żłobek</t>
  </si>
  <si>
    <t>prace remontowo-dostosowawcze</t>
  </si>
  <si>
    <t>zakup i montaż wyposażenia, w tym pokoju socjalnegi i biurowego (w tym sprzęt biurowy)</t>
  </si>
  <si>
    <t>koszty najmu lokalu, zużycia mediów w tym prądu, nieczystości, zużycia wody oraz ogrzewanie podczas prac dostosowawczych</t>
  </si>
  <si>
    <t>zakup pomocy dydaktycznych i zabawek</t>
  </si>
  <si>
    <t xml:space="preserve">Utworzenie nowego żłobka Wesołe Mrówki w Krakowie </t>
  </si>
  <si>
    <t>ul. Czerwona, 31-100 Kraków</t>
  </si>
  <si>
    <t>Wesołe Mrówki</t>
  </si>
  <si>
    <t>lipiec 2021</t>
  </si>
  <si>
    <t>grudzień 2021</t>
  </si>
  <si>
    <t>15 grudnia 2021 roku</t>
  </si>
  <si>
    <t>Realizacja inwestycji jest zasadna w kontekście tworzonej działalności oraz potrzeb społeczności lokalnej. Efektem realizacji inwestycji będzie wzrost dostępności usług poprzez utworzenie 48 nowych  miejsc opieki nad dzieckiem do lat 3. Równocześnie miejsca te będą posiadać status miejsc wysokiej jakości poprzez zakup całkowicie nowego wyposażenia, zabawek i pomocy edukacyjnych. Wymienione nakłady inwestycyjne są niezbędne do osiągnięcia założonych rezultatów poprzez utworzenie nowego wyposażonego miejsca opieki nad dzieckiem do lat 3 wraz z placem zabaw.</t>
  </si>
  <si>
    <t xml:space="preserve">Instalacje elektryczne wraz z urządzeniami wentylacji, osprzęt, materiały + robocizna </t>
  </si>
  <si>
    <t xml:space="preserve">Instalacje wodno-kanalizacyjne pod nowe pomieszczenia, montaż c.o., kaloryfery, osprzęt materiały + robocizna </t>
  </si>
  <si>
    <t xml:space="preserve">Zakup wyposażenia, meble kuchenne, szatnia, lampy, żaluzje, meble do sal, krzesełka, stoliki, wózki, łóżeczka, kojce, fotele, dywany, pościel, art. kuchenne, wyparzarka, dodatki, dekoracje ścienne itp. </t>
  </si>
  <si>
    <t>Zakup zabawek i pomocy dydaktycznych</t>
  </si>
  <si>
    <t>Montaż zabezpieczeń p-poż</t>
  </si>
  <si>
    <t>listopad 2021 r.</t>
  </si>
  <si>
    <t>lipiec - październik 2021 r.</t>
  </si>
  <si>
    <t>wrzesień 2021 r.</t>
  </si>
  <si>
    <t>październik 2021 r.</t>
  </si>
  <si>
    <t>Czynsz najmu i media  na czas adaptacji lokalu</t>
  </si>
  <si>
    <t>Kraków</t>
  </si>
  <si>
    <t>12</t>
  </si>
  <si>
    <t>61</t>
  </si>
  <si>
    <t>01</t>
  </si>
  <si>
    <t>1</t>
  </si>
  <si>
    <t xml:space="preserve">Inwestycja dotyczy budynku istniejącego, zniszczonego, pomieszczenia istniejące bez podziału funkcjonanego, bez podłóg, z przestarzałymi instalacjami, które wymagają przebudowy . 
Przebudowa budynku obejmować będzie:
- budowa ścianek GK z wykończeniem mające na celu utworzenie nowych pomieszczeń, tj. sal dydaktycznych z łazienkami dla dzieci, holu, szatni, kuchni, zmywalni, biura z pomieszczeniem socjalnym
- montaż podłóg, malowanie i wykończenie pomieszczeń,
- wstawienie nowych drzwi do pomieszczeń, a takze poszerzenie niektórych otworów okiennych i drzwiowych,
- instalacje wodno-kanalizacyjne pod nowe pomieszczenia, montaż c.o., kaloryfery, osprzęt materiały + robocizna
- instalacje elektryczne wraz z urządzeniami wentylacji, osprzęt, materiały + robocizna
- utworzenie placu zabaw, montaż bezpiecznej nawierzchni, montaż ogrodzenia, przygotowanie terenów zielonych, zakup i montaż urządzeń do zabawy (trwale połączonego z gruntem) przeznaczonego dla dzieci do lat 3 (karuzela, zjeżdzalnia, bujak-konik, balans sprężynowy) oraz tablicy informacyjnej
- montaż zabezpieczeń p-poż.
- prace poprzedzone będą uzyskaniem pozwolenia na zmianę sposobu użytkowania lokalu wraz ze zleceniem wykonania specjalistycznego projektu.
Następnie zakupione będzie wyposażenie, pomoce dydaktyczne i zabawki stanowiące pierwsze wyposażenie.
</t>
  </si>
  <si>
    <r>
      <t>Metraż nowopowstałego żłobka 200 m</t>
    </r>
    <r>
      <rPr>
        <vertAlign val="superscript"/>
        <sz val="11"/>
        <color theme="1"/>
        <rFont val="Calibri"/>
        <family val="2"/>
        <charset val="238"/>
        <scheme val="minor"/>
      </rPr>
      <t xml:space="preserve">2. </t>
    </r>
    <r>
      <rPr>
        <sz val="11"/>
        <color theme="1"/>
        <rFont val="Calibri"/>
        <family val="2"/>
        <charset val="238"/>
        <scheme val="minor"/>
      </rPr>
      <t>Zostaną utworzone nwoe pomieszczenia - 4 do pracy z dziećmi, łazienki dla dzieci, kuchnia, szatnie, pokój socjalny. Utworzony zostanie również plac zabaw wraz z bezpieczną nawierzchnią, wykonane ogrodzenie i montaż elementów placu zabaw.
W wyniku prac przebudowy powstanie nowa placówka opieki nad dziećmi do lat 3 o wysokim standardzie z nowoczesnym, wyposażonym placem zabaw.</t>
    </r>
  </si>
  <si>
    <t>Projekt budowlany, prace adaptacyjne i budowlane, w tym budowa ścianek GK z wykończeniem, wstawienie nowych drzwi do pomieszczeń, dobudowa łazienek i pomieszczeń socjalnych, montaż podłóg, malowanie i wykończenie pomieszczeń , biały montaż,  materiały + robocizna.</t>
  </si>
  <si>
    <t xml:space="preserve">Utworzenie placu zabaw, wykonanie bezpiecznej nawierzchni, montaż ogrodzenia, zakup i montaż urządzeń do zabawy (trwale związane z gruntem) oraz tablicy informacyjnej (trwale związane z gruntem) </t>
  </si>
  <si>
    <t>Inwestycja po zakończeniu nie będzie wymagała żadnych dodatkowych nakładów ani zagospodarowania. Zakup wyposażenia planuje się w listopadzie 2021, zapewnia się 20% wkład ze środków własnych. Wnioskodawca zobowiązuje się również zapewnić środki finansowe na zachowanie trwałości inwestycji przez okres co najmniej 5 lat od daty zakończenia realizacji zadania.</t>
  </si>
  <si>
    <r>
      <t xml:space="preserve">Harmonogram finansowy w zakresie tworzenia miejsc opieki w ramach </t>
    </r>
    <r>
      <rPr>
        <i/>
        <sz val="12"/>
        <color indexed="8"/>
        <rFont val="Times New Roman"/>
        <family val="1"/>
        <charset val="238"/>
      </rPr>
      <t>Resortowego programu instytucji opieki nad dziećmi w wieku do lat 3</t>
    </r>
    <r>
      <rPr>
        <sz val="12"/>
        <color indexed="8"/>
        <rFont val="Times New Roman"/>
        <family val="1"/>
        <charset val="238"/>
      </rPr>
      <t xml:space="preserve"> "MALUCH+ " 2021</t>
    </r>
  </si>
  <si>
    <r>
      <t xml:space="preserve">Kalkulacja kosztów w zakresie tworzenia miejsc opieki w ramach </t>
    </r>
    <r>
      <rPr>
        <i/>
        <sz val="12"/>
        <color indexed="8"/>
        <rFont val="Times New Roman"/>
        <family val="1"/>
        <charset val="238"/>
      </rPr>
      <t>Resortowego programu instytucji opieki nad dziećmi w wieku do lat 3</t>
    </r>
    <r>
      <rPr>
        <sz val="12"/>
        <color indexed="8"/>
        <rFont val="Times New Roman"/>
        <family val="1"/>
        <charset val="238"/>
      </rPr>
      <t xml:space="preserve"> "MALUCH+ " 2021</t>
    </r>
  </si>
  <si>
    <r>
      <t xml:space="preserve">
</t>
    </r>
    <r>
      <rPr>
        <sz val="11"/>
        <color theme="1"/>
        <rFont val="Calibri"/>
        <family val="2"/>
        <charset val="238"/>
        <scheme val="minor"/>
      </rPr>
      <t xml:space="preserve">
Zakup pomocy do prowadzenia zajęć opiekuńczo wychowawczych i edukacyjnych. Opłaty mediów (m.in. Czynsz za najem, woda, prąd). Usługi księgowe, promocja i informacja o żłobku. (pozwolenia SANEPiD I PPOŻ, wpis do rejestru żłobków i klubów dziecięcych, badanie próbek wody).
</t>
    </r>
  </si>
  <si>
    <t>zakup pomocy dydaktycznych</t>
  </si>
  <si>
    <r>
      <rPr>
        <sz val="11"/>
        <color theme="1"/>
        <rFont val="Calibri"/>
        <family val="2"/>
        <charset val="238"/>
        <scheme val="minor"/>
      </rPr>
      <t xml:space="preserve">Dostosowanie pomieszczeń do potrzeb dzieci, w tym do wymogów budowlanych,, sanitarno-higienicznych, bezpieczeństwa przeciwpożarowego - ściany, podłogi, kuchnia, łazienki,montaż lamp, hydrauliczna (m in. flizowanie, płyty GK, gładzie,  malowanie). 
Zakup i montaż wyposażenia (w tym m.in. meble, wyposażenie wypoczynkowe: szatni, biura, sal, kuchni łazienki (m.in.. Meble dziecięce, zabawki, stoliki, krzesełka, łóżeczka, leżaczki, przewijaki. 
Wyposażenie sanitarne, półki na pampersy, szatnia, biurek dla nauczycieli, wyposażenie kuchenne, naczynia, odkurzacz, czajnik, komputer, mikrofala, wózek gastronomiczny, oczyszczacze powietrza). 
Zakup pomocy do prowadzenia zajęć opiekuńczo wychowawczych i edukacyjnych. 
Opłaty mediów (m.in. Czynsz za najem, woda, prąd). Usługi księgowe, promocja i informacja o żłobku. (pozwolenia SANEPiD I PPOŻ, wpis do rejestru żłobków i klubów dziecięcych, badanie próbek wody).
</t>
    </r>
    <r>
      <rPr>
        <sz val="8"/>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</si>
</sst>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zł&quot;;[Red]\-#,##0.00\ &quot;zł&quot;"/>
    <numFmt numFmtId="164" formatCode="_-* #,##0.00_-;\-* #,##0.00_-;_-* &quot;-&quot;??_-;_-@_-"/>
    <numFmt numFmtId="165" formatCode="#,##0.00\ &quot;zł&quot;"/>
  </numFmts>
  <fonts count="48"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0"/>
      <color theme="1"/>
      <name val="Calibri"/>
      <family val="2"/>
      <charset val="238"/>
      <scheme val="minor"/>
    </font>
    <font>
      <b/>
      <sz val="16"/>
      <color theme="1"/>
      <name val="Calibri"/>
      <family val="2"/>
      <charset val="238"/>
      <scheme val="minor"/>
    </font>
    <font>
      <b/>
      <vertAlign val="superscript"/>
      <sz val="16"/>
      <color theme="1"/>
      <name val="Calibri"/>
      <family val="2"/>
      <charset val="238"/>
      <scheme val="minor"/>
    </font>
    <font>
      <i/>
      <sz val="11"/>
      <color theme="1"/>
      <name val="Calibri"/>
      <family val="2"/>
      <charset val="238"/>
      <scheme val="minor"/>
    </font>
    <font>
      <i/>
      <sz val="10"/>
      <color theme="1"/>
      <name val="Calibri"/>
      <family val="2"/>
      <charset val="238"/>
      <scheme val="minor"/>
    </font>
    <font>
      <b/>
      <sz val="10"/>
      <color theme="1"/>
      <name val="Calibri"/>
      <family val="2"/>
      <charset val="238"/>
      <scheme val="minor"/>
    </font>
    <font>
      <b/>
      <vertAlign val="superscript"/>
      <sz val="11"/>
      <color theme="1"/>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Times New Roman"/>
      <family val="1"/>
      <charset val="238"/>
    </font>
    <font>
      <sz val="12"/>
      <color theme="1"/>
      <name val="Calibri"/>
      <family val="2"/>
      <charset val="238"/>
      <scheme val="minor"/>
    </font>
    <font>
      <sz val="11"/>
      <color indexed="8"/>
      <name val="Arial"/>
      <family val="2"/>
      <charset val="238"/>
    </font>
    <font>
      <b/>
      <sz val="12"/>
      <color indexed="8"/>
      <name val="Times New Roman"/>
      <family val="1"/>
      <charset val="238"/>
    </font>
    <font>
      <sz val="12"/>
      <color indexed="8"/>
      <name val="Times New Roman"/>
      <family val="1"/>
      <charset val="238"/>
    </font>
    <font>
      <i/>
      <sz val="12"/>
      <color indexed="8"/>
      <name val="Times New Roman"/>
      <family val="1"/>
      <charset val="238"/>
    </font>
    <font>
      <sz val="10"/>
      <color indexed="30"/>
      <name val="Arial"/>
      <family val="2"/>
      <charset val="238"/>
    </font>
    <font>
      <b/>
      <sz val="11"/>
      <name val="Times New Roman"/>
      <family val="1"/>
      <charset val="238"/>
    </font>
    <font>
      <sz val="10"/>
      <name val="Times New Roman"/>
      <family val="1"/>
      <charset val="238"/>
    </font>
    <font>
      <sz val="11"/>
      <name val="Arial"/>
      <family val="2"/>
      <charset val="238"/>
    </font>
    <font>
      <sz val="11"/>
      <color indexed="30"/>
      <name val="Arial"/>
      <family val="2"/>
      <charset val="238"/>
    </font>
    <font>
      <b/>
      <sz val="11"/>
      <color indexed="8"/>
      <name val="Times New Roman"/>
      <family val="1"/>
      <charset val="238"/>
    </font>
    <font>
      <sz val="9"/>
      <color indexed="8"/>
      <name val="Arial"/>
      <family val="2"/>
      <charset val="238"/>
    </font>
    <font>
      <sz val="10"/>
      <name val="Arial"/>
      <family val="2"/>
      <charset val="238"/>
    </font>
    <font>
      <b/>
      <sz val="9"/>
      <name val="Arial"/>
      <family val="2"/>
      <charset val="238"/>
    </font>
    <font>
      <b/>
      <sz val="9"/>
      <color indexed="8"/>
      <name val="Times New Roman"/>
      <family val="1"/>
      <charset val="238"/>
    </font>
    <font>
      <sz val="9"/>
      <name val="Arial"/>
      <family val="2"/>
      <charset val="238"/>
    </font>
    <font>
      <b/>
      <sz val="11"/>
      <name val="Arial"/>
      <family val="2"/>
      <charset val="238"/>
    </font>
    <font>
      <i/>
      <sz val="9"/>
      <color indexed="8"/>
      <name val="Arial"/>
      <family val="2"/>
      <charset val="238"/>
    </font>
    <font>
      <sz val="10"/>
      <color indexed="8"/>
      <name val="Arial"/>
      <family val="2"/>
      <charset val="238"/>
    </font>
    <font>
      <b/>
      <sz val="9"/>
      <color indexed="8"/>
      <name val="Arial"/>
      <family val="2"/>
      <charset val="238"/>
    </font>
    <font>
      <b/>
      <sz val="10"/>
      <name val="Arial"/>
      <family val="2"/>
      <charset val="238"/>
    </font>
    <font>
      <sz val="10"/>
      <name val="Arial"/>
      <charset val="238"/>
    </font>
    <font>
      <b/>
      <sz val="14"/>
      <name val="Arial"/>
      <family val="2"/>
      <charset val="238"/>
    </font>
    <font>
      <b/>
      <sz val="12"/>
      <name val="Arial"/>
      <family val="2"/>
      <charset val="238"/>
    </font>
    <font>
      <sz val="8"/>
      <name val="Arial"/>
      <family val="2"/>
      <charset val="238"/>
    </font>
    <font>
      <vertAlign val="superscript"/>
      <sz val="10"/>
      <name val="Arial"/>
      <family val="2"/>
      <charset val="238"/>
    </font>
    <font>
      <sz val="7"/>
      <name val="Arial"/>
      <family val="2"/>
      <charset val="238"/>
    </font>
    <font>
      <vertAlign val="superscript"/>
      <sz val="8"/>
      <name val="Arial"/>
      <family val="2"/>
      <charset val="238"/>
    </font>
    <font>
      <b/>
      <sz val="8"/>
      <name val="Arial"/>
      <family val="2"/>
      <charset val="238"/>
    </font>
    <font>
      <b/>
      <sz val="12"/>
      <color rgb="FFFF0000"/>
      <name val="Calibri"/>
      <family val="2"/>
      <charset val="238"/>
      <scheme val="minor"/>
    </font>
    <font>
      <vertAlign val="superscript"/>
      <sz val="11"/>
      <color theme="1"/>
      <name val="Calibri"/>
      <family val="2"/>
      <charset val="238"/>
      <scheme val="minor"/>
    </font>
    <font>
      <sz val="8"/>
      <name val="Calibri"/>
      <family val="2"/>
      <charset val="238"/>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7">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28" fillId="0" borderId="0"/>
    <xf numFmtId="0" fontId="37" fillId="0" borderId="0"/>
    <xf numFmtId="9" fontId="37" fillId="0" borderId="0" applyFont="0" applyFill="0" applyBorder="0" applyAlignment="0" applyProtection="0"/>
  </cellStyleXfs>
  <cellXfs count="466">
    <xf numFmtId="0" fontId="0" fillId="0" borderId="0" xfId="0"/>
    <xf numFmtId="0" fontId="0" fillId="0" borderId="0" xfId="0" applyProtection="1">
      <protection locked="0"/>
    </xf>
    <xf numFmtId="0" fontId="7" fillId="0" borderId="1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25" fillId="0" borderId="0" xfId="0" applyFont="1" applyAlignment="1">
      <alignment horizontal="center" vertical="center" wrapText="1"/>
    </xf>
    <xf numFmtId="0" fontId="27" fillId="0" borderId="1" xfId="0" applyFont="1" applyBorder="1" applyAlignment="1">
      <alignment horizontal="center" vertical="center"/>
    </xf>
    <xf numFmtId="0" fontId="19" fillId="0" borderId="0" xfId="0" applyFont="1" applyAlignment="1">
      <alignment horizontal="center" vertical="center"/>
    </xf>
    <xf numFmtId="0" fontId="17" fillId="0" borderId="0" xfId="0" applyFont="1" applyAlignment="1">
      <alignment horizontal="center" vertical="center"/>
    </xf>
    <xf numFmtId="0" fontId="34" fillId="0" borderId="0" xfId="0" applyFont="1" applyAlignment="1">
      <alignment horizontal="center" vertical="center"/>
    </xf>
    <xf numFmtId="0" fontId="0" fillId="0" borderId="0" xfId="0" applyBorder="1"/>
    <xf numFmtId="165" fontId="31" fillId="0" borderId="1" xfId="0" applyNumberFormat="1" applyFont="1" applyBorder="1" applyAlignment="1" applyProtection="1">
      <alignment horizontal="center" vertical="center" wrapText="1"/>
    </xf>
    <xf numFmtId="165" fontId="17" fillId="6" borderId="7" xfId="0" applyNumberFormat="1" applyFont="1" applyFill="1" applyBorder="1" applyAlignment="1" applyProtection="1">
      <alignment horizontal="center" vertical="center"/>
    </xf>
    <xf numFmtId="165" fontId="17" fillId="6" borderId="1" xfId="0" applyNumberFormat="1" applyFont="1" applyFill="1" applyBorder="1" applyAlignment="1" applyProtection="1">
      <alignment horizontal="center" vertical="center"/>
    </xf>
    <xf numFmtId="165" fontId="17" fillId="5" borderId="1" xfId="0" applyNumberFormat="1" applyFont="1" applyFill="1" applyBorder="1" applyAlignment="1" applyProtection="1">
      <alignment horizontal="center" vertical="center"/>
    </xf>
    <xf numFmtId="165" fontId="1" fillId="4" borderId="66" xfId="0" applyNumberFormat="1" applyFont="1" applyFill="1" applyBorder="1" applyAlignment="1" applyProtection="1">
      <alignment horizontal="right" vertical="center"/>
    </xf>
    <xf numFmtId="10" fontId="17" fillId="5" borderId="1" xfId="2" applyNumberFormat="1"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1" xfId="0"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27" xfId="0" applyFont="1" applyBorder="1" applyAlignment="1" applyProtection="1">
      <alignment horizontal="center" vertical="center"/>
    </xf>
    <xf numFmtId="0" fontId="0" fillId="0" borderId="12" xfId="0" applyBorder="1" applyAlignment="1" applyProtection="1">
      <alignment horizontal="center" vertical="center"/>
    </xf>
    <xf numFmtId="0" fontId="1" fillId="4" borderId="66" xfId="0" applyFont="1" applyFill="1" applyBorder="1" applyAlignment="1" applyProtection="1">
      <alignment horizontal="center" vertical="center"/>
    </xf>
    <xf numFmtId="0" fontId="1" fillId="4" borderId="65" xfId="0" applyFont="1" applyFill="1" applyBorder="1" applyAlignment="1" applyProtection="1">
      <alignment horizontal="center" vertical="center"/>
    </xf>
    <xf numFmtId="0" fontId="26" fillId="5" borderId="1" xfId="0" applyFont="1" applyFill="1" applyBorder="1" applyAlignment="1" applyProtection="1">
      <alignment horizontal="center" vertical="center" wrapText="1"/>
    </xf>
    <xf numFmtId="0" fontId="27" fillId="0" borderId="1" xfId="0" applyFont="1" applyBorder="1" applyAlignment="1" applyProtection="1">
      <alignment horizontal="center" vertical="center"/>
    </xf>
    <xf numFmtId="0" fontId="27" fillId="0" borderId="1" xfId="0" applyFont="1" applyBorder="1" applyAlignment="1" applyProtection="1">
      <alignment horizontal="center" vertical="center" wrapText="1"/>
    </xf>
    <xf numFmtId="0" fontId="18" fillId="5" borderId="1" xfId="0" applyFont="1" applyFill="1" applyBorder="1" applyAlignment="1" applyProtection="1">
      <alignment horizontal="center" vertical="center"/>
    </xf>
    <xf numFmtId="9" fontId="30" fillId="5" borderId="1" xfId="0" applyNumberFormat="1" applyFont="1" applyFill="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36" fillId="0" borderId="0" xfId="4" applyFont="1" applyProtection="1">
      <protection locked="0"/>
    </xf>
    <xf numFmtId="0" fontId="37" fillId="0" borderId="0" xfId="5"/>
    <xf numFmtId="0" fontId="28" fillId="0" borderId="0" xfId="4" applyProtection="1">
      <protection locked="0"/>
    </xf>
    <xf numFmtId="0" fontId="28" fillId="0" borderId="0" xfId="4" applyAlignment="1" applyProtection="1">
      <alignment vertical="center"/>
      <protection locked="0"/>
    </xf>
    <xf numFmtId="0" fontId="39" fillId="0" borderId="0" xfId="4" applyFont="1" applyProtection="1">
      <protection locked="0"/>
    </xf>
    <xf numFmtId="0" fontId="39" fillId="0" borderId="0" xfId="4" applyFont="1" applyAlignment="1" applyProtection="1">
      <alignment horizontal="center" vertical="center"/>
      <protection locked="0"/>
    </xf>
    <xf numFmtId="0" fontId="28" fillId="0" borderId="0" xfId="4" applyAlignment="1" applyProtection="1">
      <alignment horizontal="right" wrapText="1"/>
      <protection locked="0"/>
    </xf>
    <xf numFmtId="0" fontId="28" fillId="0" borderId="0" xfId="4" applyAlignment="1" applyProtection="1">
      <alignment horizontal="right" vertical="center"/>
      <protection locked="0"/>
    </xf>
    <xf numFmtId="0" fontId="28" fillId="0" borderId="0" xfId="4" applyAlignment="1" applyProtection="1">
      <alignment horizontal="right" vertical="center" wrapText="1"/>
      <protection locked="0"/>
    </xf>
    <xf numFmtId="0" fontId="24" fillId="0" borderId="0" xfId="4" applyFont="1" applyAlignment="1" applyProtection="1">
      <alignment horizontal="center" vertical="center"/>
      <protection locked="0"/>
    </xf>
    <xf numFmtId="0" fontId="32" fillId="0" borderId="0" xfId="4" applyFont="1" applyAlignment="1" applyProtection="1">
      <alignment horizontal="center" vertical="center"/>
      <protection locked="0"/>
    </xf>
    <xf numFmtId="0" fontId="32" fillId="0" borderId="0" xfId="4" applyFont="1" applyAlignment="1" applyProtection="1">
      <alignment horizontal="center" vertical="center" wrapText="1"/>
      <protection locked="0"/>
    </xf>
    <xf numFmtId="0" fontId="28" fillId="0" borderId="0" xfId="4" applyAlignment="1" applyProtection="1">
      <alignment vertical="center" wrapText="1"/>
      <protection locked="0"/>
    </xf>
    <xf numFmtId="0" fontId="32" fillId="0" borderId="0" xfId="4" applyFont="1" applyAlignment="1" applyProtection="1">
      <alignment horizontal="right" vertical="center" wrapText="1"/>
      <protection locked="0"/>
    </xf>
    <xf numFmtId="49" fontId="28" fillId="7" borderId="1" xfId="4" applyNumberFormat="1" applyFill="1" applyBorder="1" applyAlignment="1" applyProtection="1">
      <alignment horizontal="center"/>
      <protection locked="0"/>
    </xf>
    <xf numFmtId="0" fontId="28" fillId="0" borderId="1" xfId="4" applyBorder="1" applyAlignment="1" applyProtection="1">
      <alignment horizontal="center"/>
      <protection locked="0"/>
    </xf>
    <xf numFmtId="0" fontId="42" fillId="0" borderId="0" xfId="5" applyFont="1"/>
    <xf numFmtId="0" fontId="31" fillId="0" borderId="1" xfId="4" applyFont="1" applyBorder="1" applyAlignment="1" applyProtection="1">
      <alignment horizontal="center" vertical="center" wrapText="1"/>
      <protection locked="0"/>
    </xf>
    <xf numFmtId="0" fontId="31" fillId="0" borderId="1" xfId="4" applyFont="1" applyBorder="1" applyAlignment="1" applyProtection="1">
      <alignment horizontal="left" vertical="center" wrapText="1"/>
      <protection locked="0"/>
    </xf>
    <xf numFmtId="0" fontId="31" fillId="0" borderId="1" xfId="4" applyFont="1" applyBorder="1" applyAlignment="1" applyProtection="1">
      <alignment vertical="center" wrapText="1"/>
      <protection locked="0"/>
    </xf>
    <xf numFmtId="0" fontId="31" fillId="9" borderId="1" xfId="4" applyFont="1" applyFill="1" applyBorder="1" applyProtection="1">
      <protection locked="0"/>
    </xf>
    <xf numFmtId="0" fontId="40" fillId="0" borderId="0" xfId="4" applyFont="1" applyAlignment="1" applyProtection="1">
      <alignment vertical="center"/>
      <protection locked="0"/>
    </xf>
    <xf numFmtId="0" fontId="40" fillId="0" borderId="0" xfId="4" applyFont="1" applyAlignment="1" applyProtection="1">
      <alignment horizontal="center" vertical="center"/>
      <protection locked="0"/>
    </xf>
    <xf numFmtId="0" fontId="44" fillId="0" borderId="0" xfId="4" applyFont="1" applyProtection="1">
      <protection locked="0"/>
    </xf>
    <xf numFmtId="1" fontId="44" fillId="0" borderId="0" xfId="4" applyNumberFormat="1" applyFont="1" applyProtection="1">
      <protection locked="0"/>
    </xf>
    <xf numFmtId="0" fontId="44" fillId="0" borderId="0" xfId="4" applyFont="1" applyAlignment="1" applyProtection="1">
      <alignment horizontal="center" vertical="center"/>
      <protection locked="0"/>
    </xf>
    <xf numFmtId="0" fontId="40" fillId="0" borderId="0" xfId="4" applyFont="1" applyProtection="1">
      <protection locked="0"/>
    </xf>
    <xf numFmtId="0" fontId="40" fillId="0" borderId="0" xfId="5" applyFont="1"/>
    <xf numFmtId="1" fontId="44" fillId="0" borderId="1" xfId="4" applyNumberFormat="1" applyFont="1" applyBorder="1" applyProtection="1">
      <protection locked="0"/>
    </xf>
    <xf numFmtId="0" fontId="44" fillId="0" borderId="1" xfId="4" applyFont="1" applyBorder="1" applyProtection="1">
      <protection locked="0"/>
    </xf>
    <xf numFmtId="0" fontId="44" fillId="0" borderId="1" xfId="4" applyFont="1" applyBorder="1" applyAlignment="1" applyProtection="1">
      <alignment horizontal="center" vertical="center"/>
      <protection locked="0"/>
    </xf>
    <xf numFmtId="0" fontId="31" fillId="6" borderId="1" xfId="4" applyFont="1" applyFill="1" applyBorder="1" applyProtection="1">
      <protection locked="0"/>
    </xf>
    <xf numFmtId="0" fontId="44" fillId="6" borderId="1" xfId="4" applyFont="1" applyFill="1" applyBorder="1" applyAlignment="1" applyProtection="1">
      <alignment horizontal="center" vertical="center"/>
      <protection locked="0"/>
    </xf>
    <xf numFmtId="0" fontId="40" fillId="0" borderId="0" xfId="4" applyFont="1" applyAlignment="1" applyProtection="1">
      <alignment horizontal="left" vertical="top" wrapText="1"/>
      <protection locked="0"/>
    </xf>
    <xf numFmtId="0" fontId="40" fillId="0" borderId="0" xfId="4" applyFont="1" applyAlignment="1" applyProtection="1">
      <alignment horizontal="left" wrapText="1"/>
      <protection locked="0"/>
    </xf>
    <xf numFmtId="0" fontId="31" fillId="0" borderId="0" xfId="4" applyFont="1" applyAlignment="1" applyProtection="1">
      <alignment horizontal="left" vertical="center" wrapText="1"/>
      <protection locked="0"/>
    </xf>
    <xf numFmtId="0" fontId="31" fillId="0" borderId="0" xfId="4" applyFont="1" applyAlignment="1" applyProtection="1">
      <alignment horizontal="left" vertical="center"/>
      <protection locked="0"/>
    </xf>
    <xf numFmtId="1" fontId="39" fillId="0" borderId="0" xfId="4" applyNumberFormat="1" applyFont="1" applyProtection="1">
      <protection locked="0"/>
    </xf>
    <xf numFmtId="0" fontId="24" fillId="0" borderId="0" xfId="4" applyFont="1" applyAlignment="1" applyProtection="1">
      <alignment horizontal="center" vertical="center" wrapText="1"/>
      <protection locked="0"/>
    </xf>
    <xf numFmtId="0" fontId="24" fillId="0" borderId="0" xfId="4" applyFont="1" applyAlignment="1" applyProtection="1">
      <alignment horizontal="right"/>
      <protection locked="0"/>
    </xf>
    <xf numFmtId="0" fontId="24" fillId="0" borderId="0" xfId="4" applyFont="1" applyProtection="1">
      <protection locked="0"/>
    </xf>
    <xf numFmtId="0" fontId="0" fillId="0" borderId="39" xfId="0" applyFont="1" applyBorder="1" applyAlignment="1" applyProtection="1">
      <alignment horizontal="center" vertical="center" wrapText="1"/>
    </xf>
    <xf numFmtId="0" fontId="0" fillId="0" borderId="2" xfId="0" applyFont="1" applyBorder="1" applyAlignment="1" applyProtection="1">
      <alignment horizontal="center" vertical="center"/>
    </xf>
    <xf numFmtId="8" fontId="0" fillId="0" borderId="5" xfId="0" applyNumberFormat="1" applyFont="1" applyBorder="1" applyAlignment="1" applyProtection="1">
      <alignment horizontal="right" vertical="center"/>
    </xf>
    <xf numFmtId="8" fontId="0" fillId="0" borderId="1" xfId="0" applyNumberFormat="1" applyFont="1" applyBorder="1" applyAlignment="1" applyProtection="1">
      <alignment horizontal="right" vertical="center"/>
    </xf>
    <xf numFmtId="8" fontId="1" fillId="4" borderId="66" xfId="0" applyNumberFormat="1" applyFont="1" applyFill="1" applyBorder="1" applyAlignment="1" applyProtection="1">
      <alignment horizontal="right" vertical="center"/>
    </xf>
    <xf numFmtId="0" fontId="37" fillId="0" borderId="0" xfId="5" applyProtection="1">
      <protection locked="0"/>
    </xf>
    <xf numFmtId="0" fontId="28" fillId="0" borderId="0" xfId="5" applyFont="1" applyAlignment="1" applyProtection="1">
      <alignment horizontal="left" vertical="center" wrapText="1"/>
      <protection locked="0"/>
    </xf>
    <xf numFmtId="0" fontId="37" fillId="0" borderId="0" xfId="5" applyAlignment="1" applyProtection="1">
      <alignment horizontal="left" vertical="center" wrapText="1"/>
      <protection locked="0"/>
    </xf>
    <xf numFmtId="0" fontId="37" fillId="0" borderId="0" xfId="5" applyAlignment="1" applyProtection="1">
      <alignment vertical="center" wrapText="1"/>
      <protection locked="0"/>
    </xf>
    <xf numFmtId="0" fontId="37" fillId="0" borderId="0" xfId="5" applyAlignment="1" applyProtection="1">
      <alignment vertical="center"/>
      <protection locked="0"/>
    </xf>
    <xf numFmtId="0" fontId="37" fillId="0" borderId="0" xfId="5" applyAlignment="1" applyProtection="1">
      <alignment horizontal="center"/>
      <protection locked="0"/>
    </xf>
    <xf numFmtId="0" fontId="37" fillId="0" borderId="0" xfId="5" applyAlignment="1" applyProtection="1">
      <alignment wrapText="1"/>
      <protection locked="0"/>
    </xf>
    <xf numFmtId="49" fontId="37" fillId="0" borderId="0" xfId="5" applyNumberFormat="1" applyAlignment="1" applyProtection="1">
      <alignment horizontal="center"/>
      <protection locked="0"/>
    </xf>
    <xf numFmtId="0" fontId="37" fillId="0" borderId="0" xfId="5" applyAlignment="1" applyProtection="1">
      <alignment horizontal="right" vertical="center" wrapText="1"/>
      <protection locked="0"/>
    </xf>
    <xf numFmtId="0" fontId="37" fillId="0" borderId="1" xfId="5" applyBorder="1" applyAlignment="1" applyProtection="1">
      <alignment horizontal="center"/>
      <protection locked="0"/>
    </xf>
    <xf numFmtId="0" fontId="28" fillId="0" borderId="1" xfId="5" applyFont="1" applyBorder="1" applyAlignment="1" applyProtection="1">
      <alignment horizontal="center" wrapText="1"/>
      <protection locked="0"/>
    </xf>
    <xf numFmtId="0" fontId="28" fillId="0" borderId="1" xfId="5" applyFont="1" applyBorder="1" applyAlignment="1" applyProtection="1">
      <alignment horizontal="center" vertical="center" wrapText="1"/>
      <protection locked="0"/>
    </xf>
    <xf numFmtId="0" fontId="42" fillId="8" borderId="1" xfId="5" applyFont="1" applyFill="1" applyBorder="1" applyAlignment="1" applyProtection="1">
      <alignment horizontal="center" vertical="center" wrapText="1"/>
      <protection locked="0"/>
    </xf>
    <xf numFmtId="0" fontId="42" fillId="0" borderId="0" xfId="5" applyFont="1" applyProtection="1">
      <protection locked="0"/>
    </xf>
    <xf numFmtId="1" fontId="29" fillId="9" borderId="1" xfId="4" applyNumberFormat="1" applyFont="1" applyFill="1" applyBorder="1" applyAlignment="1" applyProtection="1">
      <alignment horizontal="center"/>
      <protection locked="0"/>
    </xf>
    <xf numFmtId="4" fontId="29" fillId="9" borderId="1" xfId="4" applyNumberFormat="1" applyFont="1" applyFill="1" applyBorder="1" applyAlignment="1" applyProtection="1">
      <alignment horizontal="right"/>
      <protection locked="0"/>
    </xf>
    <xf numFmtId="10" fontId="29" fillId="9" borderId="1" xfId="4" applyNumberFormat="1" applyFont="1" applyFill="1" applyBorder="1" applyAlignment="1" applyProtection="1">
      <alignment horizontal="center"/>
      <protection locked="0"/>
    </xf>
    <xf numFmtId="4" fontId="29" fillId="9" borderId="1" xfId="4" applyNumberFormat="1" applyFont="1" applyFill="1" applyBorder="1" applyAlignment="1" applyProtection="1">
      <alignment horizontal="center"/>
      <protection locked="0"/>
    </xf>
    <xf numFmtId="0" fontId="40" fillId="0" borderId="0" xfId="5" applyFont="1" applyProtection="1">
      <protection locked="0"/>
    </xf>
    <xf numFmtId="1" fontId="44" fillId="6" borderId="1" xfId="4" applyNumberFormat="1" applyFont="1" applyFill="1" applyBorder="1" applyAlignment="1" applyProtection="1">
      <alignment horizontal="center" vertical="center"/>
      <protection locked="0"/>
    </xf>
    <xf numFmtId="0" fontId="40" fillId="0" borderId="0" xfId="5" applyFont="1" applyAlignment="1" applyProtection="1">
      <alignment vertical="top"/>
      <protection locked="0"/>
    </xf>
    <xf numFmtId="0" fontId="28" fillId="0" borderId="0" xfId="5" applyFont="1" applyAlignment="1" applyProtection="1">
      <alignment horizontal="center" vertical="center" wrapText="1"/>
      <protection locked="0"/>
    </xf>
    <xf numFmtId="49" fontId="0" fillId="0" borderId="5" xfId="0" applyNumberFormat="1" applyFont="1" applyBorder="1" applyAlignment="1" applyProtection="1">
      <alignment horizontal="right" vertical="center"/>
    </xf>
    <xf numFmtId="49" fontId="0" fillId="0" borderId="1" xfId="0" applyNumberFormat="1" applyFont="1" applyBorder="1" applyAlignment="1" applyProtection="1">
      <alignment horizontal="right" vertical="center"/>
    </xf>
    <xf numFmtId="49" fontId="0" fillId="0" borderId="7" xfId="0" applyNumberFormat="1" applyFont="1" applyBorder="1" applyAlignment="1" applyProtection="1">
      <alignment horizontal="right" vertical="center"/>
    </xf>
    <xf numFmtId="49" fontId="1" fillId="4" borderId="66" xfId="0" applyNumberFormat="1" applyFont="1" applyFill="1" applyBorder="1" applyAlignment="1" applyProtection="1">
      <alignment horizontal="center" vertical="center"/>
    </xf>
    <xf numFmtId="49" fontId="1" fillId="4" borderId="65" xfId="0" applyNumberFormat="1" applyFont="1" applyFill="1" applyBorder="1" applyAlignment="1" applyProtection="1">
      <alignment horizontal="center" vertical="center"/>
    </xf>
    <xf numFmtId="165" fontId="0" fillId="0" borderId="0" xfId="0" applyNumberFormat="1"/>
    <xf numFmtId="0" fontId="26" fillId="5" borderId="2" xfId="0" applyFont="1" applyFill="1" applyBorder="1" applyAlignment="1" applyProtection="1">
      <alignment horizontal="left" vertical="center" wrapText="1"/>
    </xf>
    <xf numFmtId="0" fontId="26" fillId="5" borderId="3"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xf numFmtId="165" fontId="26" fillId="5" borderId="5" xfId="0" applyNumberFormat="1" applyFont="1" applyFill="1" applyBorder="1" applyAlignment="1" applyProtection="1">
      <alignment horizontal="center" vertical="center" wrapText="1"/>
    </xf>
    <xf numFmtId="0" fontId="27" fillId="0" borderId="2" xfId="0" applyFont="1" applyBorder="1" applyAlignment="1" applyProtection="1">
      <alignment horizontal="center" vertical="center"/>
    </xf>
    <xf numFmtId="0" fontId="28" fillId="3" borderId="7" xfId="4" applyFill="1" applyBorder="1" applyAlignment="1" applyProtection="1">
      <alignment horizontal="center" vertical="center" wrapText="1"/>
      <protection locked="0"/>
    </xf>
    <xf numFmtId="0" fontId="28" fillId="3" borderId="79" xfId="5" applyFont="1" applyFill="1" applyBorder="1" applyAlignment="1" applyProtection="1">
      <alignment horizontal="center" vertical="center" wrapText="1"/>
      <protection locked="0"/>
    </xf>
    <xf numFmtId="0" fontId="28" fillId="3" borderId="79" xfId="5" applyFont="1" applyFill="1" applyBorder="1" applyAlignment="1" applyProtection="1">
      <alignment horizontal="center" wrapText="1"/>
      <protection locked="0"/>
    </xf>
    <xf numFmtId="0" fontId="28" fillId="3" borderId="5" xfId="5" applyFont="1" applyFill="1" applyBorder="1" applyAlignment="1" applyProtection="1">
      <alignment horizontal="center" vertical="top" wrapText="1"/>
      <protection locked="0"/>
    </xf>
    <xf numFmtId="0" fontId="28" fillId="3" borderId="1" xfId="5" applyFont="1" applyFill="1" applyBorder="1" applyAlignment="1" applyProtection="1">
      <alignment horizontal="center" vertical="center" wrapText="1"/>
      <protection locked="0"/>
    </xf>
    <xf numFmtId="0" fontId="31" fillId="3" borderId="1" xfId="4" applyFont="1" applyFill="1" applyBorder="1" applyAlignment="1" applyProtection="1">
      <alignment horizontal="center" vertical="center" wrapText="1"/>
      <protection locked="0"/>
    </xf>
    <xf numFmtId="0" fontId="31" fillId="3" borderId="1" xfId="4" applyFont="1" applyFill="1" applyBorder="1" applyAlignment="1" applyProtection="1">
      <alignment horizontal="left" vertical="center" wrapText="1"/>
      <protection locked="0"/>
    </xf>
    <xf numFmtId="4" fontId="31" fillId="3" borderId="1" xfId="4" applyNumberFormat="1" applyFont="1" applyFill="1" applyBorder="1" applyAlignment="1" applyProtection="1">
      <alignment vertical="center" wrapText="1"/>
      <protection locked="0"/>
    </xf>
    <xf numFmtId="10" fontId="31" fillId="3" borderId="1" xfId="6" applyNumberFormat="1" applyFont="1" applyFill="1" applyBorder="1" applyAlignment="1" applyProtection="1">
      <alignment vertical="center" wrapText="1"/>
      <protection locked="0"/>
    </xf>
    <xf numFmtId="4" fontId="31" fillId="3" borderId="1" xfId="5" applyNumberFormat="1" applyFont="1" applyFill="1" applyBorder="1" applyAlignment="1" applyProtection="1">
      <alignment vertical="center"/>
      <protection locked="0"/>
    </xf>
    <xf numFmtId="10" fontId="37" fillId="3" borderId="1" xfId="5" applyNumberFormat="1" applyFill="1" applyBorder="1" applyAlignment="1" applyProtection="1">
      <alignment vertical="center"/>
      <protection locked="0"/>
    </xf>
    <xf numFmtId="1" fontId="31" fillId="11" borderId="1" xfId="4" applyNumberFormat="1" applyFont="1" applyFill="1" applyBorder="1" applyAlignment="1" applyProtection="1">
      <alignment horizontal="center" vertical="center" wrapText="1"/>
      <protection locked="0"/>
    </xf>
    <xf numFmtId="49" fontId="0" fillId="11" borderId="11" xfId="0" applyNumberFormat="1" applyFont="1" applyFill="1" applyBorder="1" applyAlignment="1" applyProtection="1">
      <alignment horizontal="center" vertical="center"/>
      <protection locked="0"/>
    </xf>
    <xf numFmtId="49" fontId="0" fillId="11" borderId="28" xfId="0" applyNumberFormat="1" applyFont="1" applyFill="1" applyBorder="1" applyAlignment="1" applyProtection="1">
      <alignment horizontal="center" vertical="center"/>
      <protection locked="0"/>
    </xf>
    <xf numFmtId="49" fontId="0" fillId="11" borderId="13" xfId="0" applyNumberFormat="1" applyFont="1" applyFill="1" applyBorder="1" applyAlignment="1" applyProtection="1">
      <alignment horizontal="center" vertical="center"/>
      <protection locked="0"/>
    </xf>
    <xf numFmtId="165" fontId="19" fillId="11" borderId="1" xfId="0" applyNumberFormat="1" applyFont="1" applyFill="1" applyBorder="1" applyAlignment="1" applyProtection="1">
      <alignment vertical="center" wrapText="1"/>
      <protection locked="0"/>
    </xf>
    <xf numFmtId="165" fontId="31" fillId="11" borderId="1" xfId="0" applyNumberFormat="1" applyFont="1" applyFill="1" applyBorder="1" applyAlignment="1" applyProtection="1">
      <alignment horizontal="center" vertical="center" wrapText="1"/>
      <protection locked="0"/>
    </xf>
    <xf numFmtId="165" fontId="31" fillId="11" borderId="1" xfId="0" applyNumberFormat="1" applyFont="1" applyFill="1" applyBorder="1" applyAlignment="1" applyProtection="1">
      <alignment horizontal="center" vertical="center" wrapText="1"/>
    </xf>
    <xf numFmtId="165" fontId="31" fillId="11" borderId="7" xfId="0" applyNumberFormat="1"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protection locked="0"/>
    </xf>
    <xf numFmtId="165" fontId="0" fillId="11" borderId="5" xfId="0" applyNumberFormat="1" applyFont="1" applyFill="1" applyBorder="1" applyAlignment="1" applyProtection="1">
      <alignment horizontal="right" vertical="center"/>
      <protection locked="0"/>
    </xf>
    <xf numFmtId="165" fontId="0" fillId="11" borderId="1" xfId="0" applyNumberFormat="1" applyFont="1" applyFill="1" applyBorder="1" applyAlignment="1" applyProtection="1">
      <alignment horizontal="right" vertical="center"/>
      <protection locked="0"/>
    </xf>
    <xf numFmtId="165" fontId="0" fillId="11" borderId="7" xfId="0" applyNumberFormat="1" applyFont="1" applyFill="1" applyBorder="1" applyAlignment="1" applyProtection="1">
      <alignment horizontal="right" vertical="center"/>
      <protection locked="0"/>
    </xf>
    <xf numFmtId="0" fontId="0" fillId="11" borderId="1" xfId="0" applyFont="1" applyFill="1" applyBorder="1" applyAlignment="1" applyProtection="1">
      <alignment horizontal="center" vertical="center" wrapText="1"/>
      <protection locked="0"/>
    </xf>
    <xf numFmtId="49" fontId="0" fillId="11" borderId="1" xfId="0" applyNumberFormat="1" applyFont="1" applyFill="1" applyBorder="1" applyAlignment="1" applyProtection="1">
      <alignment horizontal="center" vertical="center" wrapText="1"/>
      <protection locked="0"/>
    </xf>
    <xf numFmtId="0" fontId="27" fillId="0" borderId="1" xfId="0" applyFont="1" applyBorder="1" applyAlignment="1">
      <alignment horizontal="left" vertical="center"/>
    </xf>
    <xf numFmtId="0" fontId="0" fillId="0" borderId="0" xfId="0" applyAlignment="1">
      <alignment horizontal="left"/>
    </xf>
    <xf numFmtId="0" fontId="0" fillId="0" borderId="2" xfId="0" applyFont="1" applyBorder="1" applyAlignment="1" applyProtection="1">
      <alignment horizontal="center" vertical="center" wrapText="1"/>
    </xf>
    <xf numFmtId="0" fontId="36" fillId="0" borderId="0" xfId="4" applyFont="1" applyProtection="1">
      <protection locked="0"/>
    </xf>
    <xf numFmtId="0" fontId="38" fillId="0" borderId="0" xfId="4" applyFont="1" applyAlignment="1" applyProtection="1">
      <alignment horizontal="left" vertical="center" wrapText="1"/>
      <protection locked="0"/>
    </xf>
    <xf numFmtId="0" fontId="39" fillId="6" borderId="2" xfId="4" applyFont="1" applyFill="1" applyBorder="1" applyAlignment="1" applyProtection="1">
      <alignment horizontal="center" vertical="center" wrapText="1"/>
      <protection locked="0"/>
    </xf>
    <xf numFmtId="0" fontId="37" fillId="6" borderId="4" xfId="5" applyFill="1" applyBorder="1" applyAlignment="1" applyProtection="1">
      <alignment vertical="center" wrapText="1"/>
      <protection locked="0"/>
    </xf>
    <xf numFmtId="0" fontId="24" fillId="0" borderId="58" xfId="4" applyFont="1" applyBorder="1" applyAlignment="1" applyProtection="1">
      <alignment horizontal="center" vertical="center" wrapText="1"/>
      <protection locked="0"/>
    </xf>
    <xf numFmtId="0" fontId="37" fillId="0" borderId="58" xfId="5" applyBorder="1" applyAlignment="1" applyProtection="1">
      <alignment vertical="center" wrapText="1"/>
      <protection locked="0"/>
    </xf>
    <xf numFmtId="49" fontId="24" fillId="7" borderId="2" xfId="4" applyNumberFormat="1" applyFont="1" applyFill="1" applyBorder="1" applyAlignment="1" applyProtection="1">
      <alignment horizontal="center" vertical="center" wrapText="1"/>
      <protection locked="0"/>
    </xf>
    <xf numFmtId="49" fontId="24" fillId="7" borderId="4" xfId="4" applyNumberFormat="1" applyFont="1" applyFill="1" applyBorder="1" applyAlignment="1" applyProtection="1">
      <alignment horizontal="center" vertical="center" wrapText="1"/>
      <protection locked="0"/>
    </xf>
    <xf numFmtId="0" fontId="28" fillId="7" borderId="2" xfId="4" applyFill="1" applyBorder="1" applyAlignment="1" applyProtection="1">
      <alignment horizontal="center" vertical="center" wrapText="1"/>
      <protection locked="0"/>
    </xf>
    <xf numFmtId="0" fontId="28" fillId="7" borderId="3" xfId="4" applyFill="1" applyBorder="1" applyAlignment="1" applyProtection="1">
      <alignment horizontal="center" vertical="center" wrapText="1"/>
      <protection locked="0"/>
    </xf>
    <xf numFmtId="0" fontId="37" fillId="7" borderId="3" xfId="5" applyFill="1" applyBorder="1" applyAlignment="1" applyProtection="1">
      <alignment horizontal="center" vertical="center" wrapText="1"/>
      <protection locked="0"/>
    </xf>
    <xf numFmtId="0" fontId="37" fillId="7" borderId="4" xfId="5" applyFill="1" applyBorder="1" applyAlignment="1" applyProtection="1">
      <alignment horizontal="center" vertical="center" wrapText="1"/>
      <protection locked="0"/>
    </xf>
    <xf numFmtId="0" fontId="40" fillId="7" borderId="2" xfId="4" applyFont="1" applyFill="1" applyBorder="1" applyAlignment="1" applyProtection="1">
      <alignment horizontal="left" vertical="center" wrapText="1"/>
      <protection locked="0"/>
    </xf>
    <xf numFmtId="0" fontId="40" fillId="7" borderId="3" xfId="5" applyFont="1" applyFill="1" applyBorder="1" applyAlignment="1" applyProtection="1">
      <alignment horizontal="left" vertical="center" wrapText="1"/>
      <protection locked="0"/>
    </xf>
    <xf numFmtId="0" fontId="40" fillId="7" borderId="4" xfId="5" applyFont="1" applyFill="1" applyBorder="1" applyAlignment="1" applyProtection="1">
      <alignment horizontal="left" vertical="center" wrapText="1"/>
      <protection locked="0"/>
    </xf>
    <xf numFmtId="0" fontId="40" fillId="7" borderId="3" xfId="4" applyFont="1" applyFill="1" applyBorder="1" applyAlignment="1" applyProtection="1">
      <alignment horizontal="left" vertical="center" wrapText="1"/>
      <protection locked="0"/>
    </xf>
    <xf numFmtId="0" fontId="40" fillId="7" borderId="4" xfId="4" applyFont="1" applyFill="1" applyBorder="1" applyAlignment="1" applyProtection="1">
      <alignment horizontal="left" vertical="center" wrapText="1"/>
      <protection locked="0"/>
    </xf>
    <xf numFmtId="0" fontId="32" fillId="0" borderId="1" xfId="4" applyFont="1" applyBorder="1" applyAlignment="1" applyProtection="1">
      <alignment horizontal="center" vertical="center" wrapText="1"/>
      <protection locked="0"/>
    </xf>
    <xf numFmtId="0" fontId="37" fillId="0" borderId="1" xfId="5" applyBorder="1" applyAlignment="1" applyProtection="1">
      <alignment wrapText="1"/>
      <protection locked="0"/>
    </xf>
    <xf numFmtId="0" fontId="28" fillId="7" borderId="1" xfId="4" applyFill="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37" fillId="0" borderId="1" xfId="5" applyBorder="1" applyAlignment="1" applyProtection="1">
      <alignment horizontal="center" vertical="center" wrapText="1"/>
      <protection locked="0"/>
    </xf>
    <xf numFmtId="0" fontId="28" fillId="3" borderId="1" xfId="4" applyFill="1" applyBorder="1" applyAlignment="1" applyProtection="1">
      <alignment horizontal="center" vertical="center" wrapText="1"/>
      <protection locked="0"/>
    </xf>
    <xf numFmtId="0" fontId="28" fillId="3" borderId="1" xfId="5" applyFont="1" applyFill="1" applyBorder="1" applyProtection="1">
      <protection locked="0"/>
    </xf>
    <xf numFmtId="0" fontId="28" fillId="3" borderId="1" xfId="5" applyFont="1" applyFill="1" applyBorder="1" applyAlignment="1" applyProtection="1">
      <alignment vertical="center"/>
      <protection locked="0"/>
    </xf>
    <xf numFmtId="0" fontId="28" fillId="3" borderId="53" xfId="4" applyFill="1" applyBorder="1" applyAlignment="1" applyProtection="1">
      <alignment horizontal="center" vertical="center" wrapText="1"/>
      <protection locked="0"/>
    </xf>
    <xf numFmtId="0" fontId="28" fillId="3" borderId="80" xfId="5" applyFont="1" applyFill="1" applyBorder="1" applyAlignment="1" applyProtection="1">
      <alignment horizontal="center" vertical="center" wrapText="1"/>
      <protection locked="0"/>
    </xf>
    <xf numFmtId="0" fontId="28" fillId="3" borderId="48" xfId="5" applyFont="1" applyFill="1" applyBorder="1" applyAlignment="1" applyProtection="1">
      <alignment horizontal="center" vertical="center" wrapText="1"/>
      <protection locked="0"/>
    </xf>
    <xf numFmtId="0" fontId="28" fillId="3" borderId="1" xfId="5" applyFont="1" applyFill="1" applyBorder="1" applyAlignment="1" applyProtection="1">
      <alignment horizontal="center"/>
      <protection locked="0"/>
    </xf>
    <xf numFmtId="0" fontId="28" fillId="3" borderId="1" xfId="5" applyFont="1" applyFill="1" applyBorder="1" applyAlignment="1" applyProtection="1">
      <alignment horizontal="center" vertical="center" wrapText="1"/>
      <protection locked="0"/>
    </xf>
    <xf numFmtId="0" fontId="28" fillId="3" borderId="1" xfId="5" applyFont="1" applyFill="1" applyBorder="1" applyAlignment="1" applyProtection="1">
      <alignment horizontal="center" vertical="center"/>
      <protection locked="0"/>
    </xf>
    <xf numFmtId="0" fontId="28" fillId="3" borderId="7" xfId="4" applyFill="1" applyBorder="1" applyAlignment="1" applyProtection="1">
      <alignment horizontal="center" vertical="center" wrapText="1"/>
      <protection locked="0"/>
    </xf>
    <xf numFmtId="0" fontId="28" fillId="3" borderId="79" xfId="4" applyFill="1" applyBorder="1" applyAlignment="1" applyProtection="1">
      <alignment horizontal="center" vertical="center" wrapText="1"/>
      <protection locked="0"/>
    </xf>
    <xf numFmtId="0" fontId="28" fillId="3" borderId="5" xfId="4" applyFill="1" applyBorder="1" applyAlignment="1" applyProtection="1">
      <alignment horizontal="center" vertical="center" wrapText="1"/>
      <protection locked="0"/>
    </xf>
    <xf numFmtId="0" fontId="28" fillId="0" borderId="1" xfId="4" applyBorder="1" applyAlignment="1" applyProtection="1">
      <alignment horizontal="center" vertical="center" wrapText="1"/>
      <protection locked="0"/>
    </xf>
    <xf numFmtId="0" fontId="28" fillId="0" borderId="1" xfId="5" applyFont="1" applyBorder="1" applyAlignment="1" applyProtection="1">
      <alignment horizontal="center" vertical="center" wrapText="1"/>
      <protection locked="0"/>
    </xf>
    <xf numFmtId="0" fontId="29" fillId="6" borderId="1" xfId="4" applyFont="1" applyFill="1" applyBorder="1" applyAlignment="1" applyProtection="1">
      <alignment horizontal="center" vertical="center" wrapText="1"/>
      <protection locked="0"/>
    </xf>
    <xf numFmtId="0" fontId="29" fillId="9" borderId="1" xfId="5" applyFont="1" applyFill="1" applyBorder="1" applyAlignment="1" applyProtection="1">
      <alignment horizontal="center" wrapText="1"/>
      <protection locked="0"/>
    </xf>
    <xf numFmtId="0" fontId="36" fillId="0" borderId="1" xfId="4" applyFont="1" applyBorder="1" applyAlignment="1" applyProtection="1">
      <alignment horizontal="center" vertical="center" wrapText="1"/>
      <protection locked="0"/>
    </xf>
    <xf numFmtId="1" fontId="28" fillId="0" borderId="1" xfId="4" applyNumberFormat="1" applyBorder="1" applyAlignment="1" applyProtection="1">
      <alignment horizontal="center" vertical="center" wrapText="1"/>
      <protection locked="0"/>
    </xf>
    <xf numFmtId="0" fontId="31" fillId="0" borderId="0" xfId="4" applyFont="1" applyAlignment="1" applyProtection="1">
      <alignment horizontal="left" vertical="center" wrapText="1"/>
      <protection locked="0"/>
    </xf>
    <xf numFmtId="0" fontId="40" fillId="0" borderId="58" xfId="4" applyFont="1" applyBorder="1" applyAlignment="1" applyProtection="1">
      <alignment horizontal="left" vertical="top" wrapText="1"/>
      <protection locked="0"/>
    </xf>
    <xf numFmtId="0" fontId="40" fillId="0" borderId="0" xfId="4" applyFont="1" applyAlignment="1" applyProtection="1">
      <alignment horizontal="left" vertical="top" wrapText="1"/>
      <protection locked="0"/>
    </xf>
    <xf numFmtId="0" fontId="31" fillId="0" borderId="0" xfId="4" applyFont="1" applyAlignment="1" applyProtection="1">
      <alignment horizontal="left" vertical="center"/>
      <protection locked="0"/>
    </xf>
    <xf numFmtId="0" fontId="37" fillId="0" borderId="0" xfId="5" applyAlignment="1" applyProtection="1">
      <alignment horizontal="right" vertical="center" wrapText="1"/>
      <protection locked="0"/>
    </xf>
    <xf numFmtId="0" fontId="24" fillId="0" borderId="89" xfId="4" applyFont="1" applyBorder="1" applyAlignment="1" applyProtection="1">
      <alignment horizontal="center" wrapText="1"/>
      <protection locked="0"/>
    </xf>
    <xf numFmtId="0" fontId="37" fillId="0" borderId="0" xfId="5" applyAlignment="1" applyProtection="1">
      <alignment horizontal="center" vertical="center" wrapText="1"/>
      <protection locked="0"/>
    </xf>
    <xf numFmtId="0" fontId="37" fillId="10" borderId="81" xfId="5" applyFill="1" applyBorder="1" applyAlignment="1" applyProtection="1">
      <alignment horizontal="center" vertical="center" wrapText="1"/>
      <protection locked="0"/>
    </xf>
    <xf numFmtId="0" fontId="37" fillId="10" borderId="49" xfId="5" applyFill="1" applyBorder="1" applyAlignment="1" applyProtection="1">
      <alignment horizontal="center" vertical="center" wrapText="1"/>
      <protection locked="0"/>
    </xf>
    <xf numFmtId="0" fontId="37" fillId="10" borderId="82" xfId="5" applyFill="1" applyBorder="1" applyAlignment="1" applyProtection="1">
      <alignment horizontal="center" vertical="center" wrapText="1"/>
      <protection locked="0"/>
    </xf>
    <xf numFmtId="0" fontId="28" fillId="0" borderId="0" xfId="4" applyAlignment="1" applyProtection="1">
      <alignment horizontal="center" vertical="center" wrapText="1"/>
      <protection locked="0"/>
    </xf>
    <xf numFmtId="0" fontId="37" fillId="0" borderId="83" xfId="5" applyBorder="1" applyAlignment="1" applyProtection="1">
      <alignment horizontal="center" vertical="center" wrapText="1"/>
      <protection locked="0"/>
    </xf>
    <xf numFmtId="0" fontId="37" fillId="10" borderId="84" xfId="5" applyFill="1" applyBorder="1" applyAlignment="1" applyProtection="1">
      <alignment horizontal="center" vertical="center" wrapText="1"/>
      <protection locked="0"/>
    </xf>
    <xf numFmtId="0" fontId="37" fillId="10" borderId="85" xfId="5" applyFill="1" applyBorder="1" applyAlignment="1" applyProtection="1">
      <alignment horizontal="center" vertical="center" wrapText="1"/>
      <protection locked="0"/>
    </xf>
    <xf numFmtId="0" fontId="37" fillId="10" borderId="90" xfId="5" applyFill="1" applyBorder="1" applyAlignment="1" applyProtection="1">
      <alignment horizontal="center" vertical="center" wrapText="1"/>
      <protection locked="0"/>
    </xf>
    <xf numFmtId="0" fontId="37" fillId="0" borderId="86" xfId="5" applyBorder="1" applyAlignment="1" applyProtection="1">
      <alignment horizontal="center" vertical="center" wrapText="1"/>
      <protection locked="0"/>
    </xf>
    <xf numFmtId="0" fontId="37" fillId="0" borderId="0" xfId="5" applyBorder="1" applyAlignment="1" applyProtection="1">
      <alignment horizontal="center" vertical="center" wrapText="1"/>
      <protection locked="0"/>
    </xf>
    <xf numFmtId="0" fontId="37" fillId="0" borderId="87" xfId="5" applyBorder="1" applyAlignment="1" applyProtection="1">
      <alignment horizontal="center" vertical="center" wrapText="1"/>
      <protection locked="0"/>
    </xf>
    <xf numFmtId="0" fontId="37" fillId="0" borderId="88" xfId="5" applyBorder="1" applyAlignment="1" applyProtection="1">
      <alignment horizontal="center" vertical="center" wrapText="1"/>
      <protection locked="0"/>
    </xf>
    <xf numFmtId="0" fontId="37" fillId="0" borderId="91" xfId="5" applyBorder="1" applyAlignment="1" applyProtection="1">
      <alignment horizontal="center" vertical="center" wrapText="1"/>
      <protection locked="0"/>
    </xf>
    <xf numFmtId="0" fontId="24" fillId="10" borderId="81" xfId="4" applyFont="1" applyFill="1" applyBorder="1" applyAlignment="1" applyProtection="1">
      <alignment horizontal="right" vertical="center" wrapText="1"/>
      <protection locked="0"/>
    </xf>
    <xf numFmtId="0" fontId="37" fillId="10" borderId="49" xfId="5" applyFill="1" applyBorder="1" applyAlignment="1" applyProtection="1">
      <alignment vertical="center" wrapText="1"/>
      <protection locked="0"/>
    </xf>
    <xf numFmtId="0" fontId="37" fillId="10" borderId="82" xfId="5" applyFill="1" applyBorder="1" applyAlignment="1" applyProtection="1">
      <alignment vertical="center" wrapText="1"/>
      <protection locked="0"/>
    </xf>
    <xf numFmtId="0" fontId="24" fillId="10" borderId="49" xfId="4" applyFont="1" applyFill="1" applyBorder="1" applyAlignment="1" applyProtection="1">
      <alignment horizontal="right" vertical="center" wrapText="1"/>
      <protection locked="0"/>
    </xf>
    <xf numFmtId="0" fontId="24" fillId="10" borderId="82" xfId="4" applyFont="1" applyFill="1" applyBorder="1" applyAlignment="1" applyProtection="1">
      <alignment horizontal="right" vertical="center" wrapText="1"/>
      <protection locked="0"/>
    </xf>
    <xf numFmtId="0" fontId="15" fillId="0" borderId="0" xfId="0" quotePrefix="1" applyFont="1" applyAlignment="1" applyProtection="1">
      <alignment vertical="center" wrapText="1"/>
    </xf>
    <xf numFmtId="0" fontId="15" fillId="0" borderId="0" xfId="0" applyFont="1" applyAlignment="1" applyProtection="1">
      <alignment vertical="center" wrapText="1"/>
    </xf>
    <xf numFmtId="0" fontId="15" fillId="0" borderId="0" xfId="0" quotePrefix="1" applyFont="1" applyFill="1" applyAlignment="1" applyProtection="1">
      <alignment vertical="center" wrapText="1"/>
    </xf>
    <xf numFmtId="0" fontId="15" fillId="0" borderId="0" xfId="0" applyFont="1" applyFill="1" applyAlignment="1" applyProtection="1">
      <alignment vertical="center" wrapText="1"/>
    </xf>
    <xf numFmtId="0" fontId="0" fillId="0" borderId="33" xfId="0" applyBorder="1" applyAlignment="1" applyProtection="1">
      <alignment horizontal="left" wrapText="1"/>
    </xf>
    <xf numFmtId="0" fontId="0" fillId="0" borderId="3" xfId="0" applyBorder="1" applyAlignment="1" applyProtection="1">
      <alignment horizontal="left"/>
    </xf>
    <xf numFmtId="0" fontId="0" fillId="0" borderId="4" xfId="0" applyBorder="1" applyAlignment="1" applyProtection="1">
      <alignment horizontal="left"/>
    </xf>
    <xf numFmtId="0" fontId="15" fillId="0" borderId="0" xfId="0" applyFont="1" applyAlignment="1" applyProtection="1">
      <alignment vertical="center"/>
    </xf>
    <xf numFmtId="0" fontId="0" fillId="11" borderId="29" xfId="0" applyFill="1" applyBorder="1" applyAlignment="1" applyProtection="1">
      <alignment horizontal="center"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0" fontId="16" fillId="11" borderId="34" xfId="0" applyFont="1" applyFill="1" applyBorder="1" applyAlignment="1" applyProtection="1">
      <alignment horizontal="left" vertical="center" wrapText="1"/>
      <protection locked="0"/>
    </xf>
    <xf numFmtId="0" fontId="16" fillId="11" borderId="35" xfId="0" applyFont="1" applyFill="1" applyBorder="1" applyAlignment="1" applyProtection="1">
      <alignment horizontal="left" vertical="center" wrapText="1"/>
      <protection locked="0"/>
    </xf>
    <xf numFmtId="0" fontId="16" fillId="11" borderId="36" xfId="0" applyFont="1" applyFill="1" applyBorder="1" applyAlignment="1" applyProtection="1">
      <alignment horizontal="left" vertical="center" wrapText="1"/>
      <protection locked="0"/>
    </xf>
    <xf numFmtId="0" fontId="8" fillId="0" borderId="0" xfId="0" applyFont="1" applyAlignment="1" applyProtection="1">
      <alignment horizontal="center"/>
      <protection locked="0"/>
    </xf>
    <xf numFmtId="49" fontId="0" fillId="0" borderId="33"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49" fontId="0" fillId="0" borderId="4" xfId="0" applyNumberFormat="1" applyBorder="1" applyAlignment="1" applyProtection="1">
      <alignment horizontal="left" vertical="center" wrapText="1"/>
    </xf>
    <xf numFmtId="0" fontId="0" fillId="11" borderId="2"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wrapText="1"/>
      <protection locked="0"/>
    </xf>
    <xf numFmtId="0" fontId="0" fillId="11" borderId="4" xfId="0" applyFont="1" applyFill="1" applyBorder="1" applyAlignment="1" applyProtection="1">
      <alignment horizontal="left" vertical="center" wrapText="1"/>
      <protection locked="0"/>
    </xf>
    <xf numFmtId="0" fontId="1" fillId="0" borderId="37" xfId="0" applyFont="1" applyBorder="1" applyAlignment="1" applyProtection="1">
      <alignment horizontal="center" vertical="center" wrapText="1"/>
    </xf>
    <xf numFmtId="0" fontId="1" fillId="0" borderId="51" xfId="0" applyFont="1" applyBorder="1" applyAlignment="1" applyProtection="1">
      <alignment horizontal="center" vertical="center" wrapText="1"/>
    </xf>
    <xf numFmtId="49" fontId="0" fillId="11" borderId="60" xfId="0" applyNumberFormat="1" applyFont="1" applyFill="1" applyBorder="1" applyAlignment="1" applyProtection="1">
      <alignment horizontal="center" vertical="center"/>
      <protection locked="0"/>
    </xf>
    <xf numFmtId="49" fontId="0" fillId="11" borderId="61" xfId="0" applyNumberFormat="1" applyFont="1" applyFill="1" applyBorder="1" applyAlignment="1" applyProtection="1">
      <alignment horizontal="center" vertical="center"/>
      <protection locked="0"/>
    </xf>
    <xf numFmtId="49" fontId="0" fillId="11" borderId="2" xfId="0" applyNumberFormat="1" applyFont="1" applyFill="1" applyBorder="1" applyAlignment="1" applyProtection="1">
      <alignment horizontal="center" vertical="center"/>
      <protection locked="0"/>
    </xf>
    <xf numFmtId="49" fontId="0" fillId="11" borderId="32" xfId="0" applyNumberFormat="1" applyFont="1" applyFill="1" applyBorder="1" applyAlignment="1" applyProtection="1">
      <alignment horizontal="center" vertical="center"/>
      <protection locked="0"/>
    </xf>
    <xf numFmtId="49" fontId="0" fillId="11" borderId="1" xfId="0" applyNumberFormat="1" applyFill="1" applyBorder="1" applyAlignment="1" applyProtection="1">
      <alignment horizontal="left" vertical="center" wrapText="1"/>
      <protection locked="0"/>
    </xf>
    <xf numFmtId="49" fontId="0" fillId="11" borderId="28" xfId="0" applyNumberFormat="1"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28" xfId="0" applyFill="1" applyBorder="1" applyAlignment="1" applyProtection="1">
      <alignment horizontal="left" vertical="center"/>
      <protection locked="0"/>
    </xf>
    <xf numFmtId="0" fontId="1" fillId="0" borderId="2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1" fillId="0" borderId="53"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47" xfId="0" applyFont="1" applyBorder="1" applyAlignment="1" applyProtection="1">
      <alignment horizontal="center" vertical="center" wrapText="1"/>
    </xf>
    <xf numFmtId="0" fontId="0" fillId="11" borderId="53" xfId="0" applyFont="1" applyFill="1" applyBorder="1" applyAlignment="1" applyProtection="1">
      <alignment horizontal="left" vertical="center" wrapText="1"/>
      <protection locked="0"/>
    </xf>
    <xf numFmtId="0" fontId="0" fillId="11" borderId="58" xfId="0" applyFont="1" applyFill="1" applyBorder="1" applyAlignment="1" applyProtection="1">
      <alignment horizontal="left" vertical="center" wrapText="1"/>
      <protection locked="0"/>
    </xf>
    <xf numFmtId="0" fontId="0" fillId="11" borderId="54" xfId="0" applyFont="1" applyFill="1" applyBorder="1" applyAlignment="1" applyProtection="1">
      <alignment horizontal="left" vertical="center" wrapText="1"/>
      <protection locked="0"/>
    </xf>
    <xf numFmtId="0" fontId="0" fillId="11" borderId="48" xfId="0" applyFont="1" applyFill="1" applyBorder="1" applyAlignment="1" applyProtection="1">
      <alignment horizontal="left" vertical="center" wrapText="1"/>
      <protection locked="0"/>
    </xf>
    <xf numFmtId="0" fontId="0" fillId="11" borderId="59" xfId="0" applyFont="1" applyFill="1" applyBorder="1" applyAlignment="1" applyProtection="1">
      <alignment horizontal="left" vertical="center" wrapText="1"/>
      <protection locked="0"/>
    </xf>
    <xf numFmtId="0" fontId="0" fillId="11" borderId="55" xfId="0" applyFont="1" applyFill="1" applyBorder="1" applyAlignment="1" applyProtection="1">
      <alignment horizontal="left" vertical="center" wrapText="1"/>
      <protection locked="0"/>
    </xf>
    <xf numFmtId="49" fontId="0" fillId="0" borderId="44" xfId="0" applyNumberFormat="1" applyBorder="1" applyAlignment="1" applyProtection="1">
      <alignment horizontal="left" wrapText="1"/>
    </xf>
    <xf numFmtId="49" fontId="0" fillId="0" borderId="58" xfId="0" applyNumberFormat="1" applyBorder="1" applyAlignment="1" applyProtection="1">
      <alignment horizontal="left" wrapText="1"/>
    </xf>
    <xf numFmtId="49" fontId="0" fillId="0" borderId="45" xfId="0" applyNumberFormat="1" applyBorder="1" applyAlignment="1" applyProtection="1">
      <alignment horizontal="left" wrapText="1"/>
    </xf>
    <xf numFmtId="49" fontId="0" fillId="0" borderId="46" xfId="0" applyNumberFormat="1" applyBorder="1" applyAlignment="1" applyProtection="1">
      <alignment horizontal="left" wrapText="1"/>
    </xf>
    <xf numFmtId="49" fontId="0" fillId="0" borderId="59" xfId="0" applyNumberFormat="1" applyBorder="1" applyAlignment="1" applyProtection="1">
      <alignment horizontal="left" wrapText="1"/>
    </xf>
    <xf numFmtId="49" fontId="0" fillId="0" borderId="47" xfId="0" applyNumberFormat="1" applyBorder="1" applyAlignment="1" applyProtection="1">
      <alignment horizontal="left" wrapText="1"/>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55" xfId="0" applyFont="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52" xfId="0" applyFont="1" applyBorder="1" applyAlignment="1" applyProtection="1">
      <alignment horizontal="center" vertical="center" wrapText="1"/>
    </xf>
    <xf numFmtId="49" fontId="0" fillId="11" borderId="2" xfId="0" applyNumberFormat="1" applyFont="1" applyFill="1" applyBorder="1" applyAlignment="1" applyProtection="1">
      <alignment horizontal="center" vertical="center" wrapText="1"/>
      <protection locked="0"/>
    </xf>
    <xf numFmtId="49" fontId="0" fillId="11" borderId="32" xfId="0" applyNumberFormat="1" applyFont="1" applyFill="1" applyBorder="1" applyAlignment="1" applyProtection="1">
      <alignment horizontal="center" vertical="center" wrapText="1"/>
      <protection locked="0"/>
    </xf>
    <xf numFmtId="49" fontId="0" fillId="11" borderId="4" xfId="0" applyNumberFormat="1" applyFont="1" applyFill="1" applyBorder="1" applyAlignment="1" applyProtection="1">
      <alignment horizontal="center" vertical="center" wrapText="1"/>
      <protection locked="0"/>
    </xf>
    <xf numFmtId="0" fontId="1" fillId="4" borderId="63" xfId="0" applyFont="1" applyFill="1" applyBorder="1" applyAlignment="1" applyProtection="1">
      <alignment horizontal="center" vertical="center"/>
    </xf>
    <xf numFmtId="0" fontId="1" fillId="4" borderId="36" xfId="0" applyFont="1" applyFill="1" applyBorder="1" applyAlignment="1" applyProtection="1">
      <alignment horizontal="center" vertical="center"/>
    </xf>
    <xf numFmtId="8" fontId="1" fillId="4" borderId="63" xfId="0" applyNumberFormat="1" applyFont="1" applyFill="1" applyBorder="1" applyAlignment="1" applyProtection="1">
      <alignment horizontal="right" vertical="center"/>
    </xf>
    <xf numFmtId="8" fontId="1" fillId="4" borderId="35" xfId="0" applyNumberFormat="1" applyFont="1" applyFill="1" applyBorder="1" applyAlignment="1" applyProtection="1">
      <alignment horizontal="right" vertical="center"/>
    </xf>
    <xf numFmtId="8" fontId="1" fillId="4" borderId="36" xfId="0" applyNumberFormat="1" applyFont="1" applyFill="1" applyBorder="1" applyAlignment="1" applyProtection="1">
      <alignment horizontal="right" vertical="center"/>
    </xf>
    <xf numFmtId="0" fontId="1" fillId="2" borderId="50" xfId="0" applyFont="1" applyFill="1" applyBorder="1" applyAlignment="1" applyProtection="1">
      <alignment horizontal="right" vertical="center"/>
    </xf>
    <xf numFmtId="0" fontId="1" fillId="2" borderId="49" xfId="0" applyFont="1" applyFill="1" applyBorder="1" applyAlignment="1" applyProtection="1">
      <alignment horizontal="right" vertical="center"/>
    </xf>
    <xf numFmtId="0" fontId="1" fillId="2" borderId="38" xfId="0" applyFont="1" applyFill="1" applyBorder="1" applyAlignment="1" applyProtection="1">
      <alignment horizontal="right" vertical="center"/>
    </xf>
    <xf numFmtId="0" fontId="1" fillId="0" borderId="49"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0" fillId="11" borderId="39" xfId="0" applyFont="1" applyFill="1" applyBorder="1" applyAlignment="1" applyProtection="1">
      <alignment horizontal="left" vertical="center" wrapText="1"/>
      <protection locked="0"/>
    </xf>
    <xf numFmtId="0" fontId="0" fillId="11" borderId="42" xfId="0" applyFont="1" applyFill="1" applyBorder="1" applyAlignment="1" applyProtection="1">
      <alignment horizontal="left" vertical="center" wrapText="1"/>
      <protection locked="0"/>
    </xf>
    <xf numFmtId="0" fontId="0" fillId="11" borderId="40" xfId="0" applyFont="1" applyFill="1" applyBorder="1" applyAlignment="1" applyProtection="1">
      <alignment horizontal="left" vertical="center" wrapText="1"/>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1" fillId="0" borderId="34" xfId="0" applyFont="1" applyBorder="1" applyAlignment="1" applyProtection="1">
      <alignment horizontal="right" vertical="center"/>
    </xf>
    <xf numFmtId="0" fontId="1" fillId="0" borderId="35" xfId="0" applyFont="1" applyBorder="1" applyAlignment="1" applyProtection="1">
      <alignment horizontal="right" vertical="center"/>
    </xf>
    <xf numFmtId="0" fontId="1" fillId="0" borderId="64" xfId="0" applyFont="1" applyBorder="1" applyAlignment="1" applyProtection="1">
      <alignment horizontal="right" vertical="center"/>
    </xf>
    <xf numFmtId="0" fontId="1" fillId="0" borderId="37"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38" xfId="0" applyFont="1" applyBorder="1" applyAlignment="1" applyProtection="1">
      <alignment horizontal="center" vertical="center"/>
    </xf>
    <xf numFmtId="0" fontId="0" fillId="0" borderId="39" xfId="0" applyBorder="1" applyAlignment="1" applyProtection="1">
      <alignment vertical="center" wrapText="1"/>
    </xf>
    <xf numFmtId="0" fontId="0" fillId="0" borderId="42" xfId="0" applyBorder="1" applyAlignment="1" applyProtection="1">
      <alignment vertical="center" wrapText="1"/>
    </xf>
    <xf numFmtId="0" fontId="0" fillId="0" borderId="40" xfId="0"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165" fontId="14" fillId="11" borderId="39" xfId="1" applyNumberFormat="1" applyFont="1" applyFill="1" applyBorder="1" applyAlignment="1" applyProtection="1">
      <alignment horizontal="right" vertical="center"/>
      <protection locked="0"/>
    </xf>
    <xf numFmtId="165" fontId="0" fillId="11" borderId="42" xfId="1" applyNumberFormat="1" applyFont="1" applyFill="1" applyBorder="1" applyAlignment="1">
      <alignment horizontal="right" vertical="center"/>
    </xf>
    <xf numFmtId="165" fontId="0" fillId="11" borderId="43" xfId="1" applyNumberFormat="1" applyFont="1" applyFill="1" applyBorder="1" applyAlignment="1">
      <alignment horizontal="right" vertical="center"/>
    </xf>
    <xf numFmtId="165" fontId="0" fillId="11" borderId="15" xfId="1" applyNumberFormat="1" applyFont="1" applyFill="1" applyBorder="1" applyAlignment="1" applyProtection="1">
      <alignment horizontal="right" vertical="center"/>
      <protection locked="0"/>
    </xf>
    <xf numFmtId="165" fontId="0" fillId="11" borderId="57" xfId="1" applyNumberFormat="1" applyFont="1" applyFill="1" applyBorder="1" applyAlignment="1">
      <alignment horizontal="right" vertical="center"/>
    </xf>
    <xf numFmtId="165" fontId="0" fillId="11" borderId="62" xfId="1" applyNumberFormat="1" applyFont="1" applyFill="1" applyBorder="1" applyAlignment="1">
      <alignment horizontal="right" vertical="center"/>
    </xf>
    <xf numFmtId="0" fontId="0" fillId="11" borderId="5"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13" fillId="0" borderId="1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0" fillId="11" borderId="1" xfId="0" applyFill="1" applyBorder="1" applyAlignment="1" applyProtection="1">
      <alignment horizontal="center" vertical="center"/>
      <protection locked="0"/>
    </xf>
    <xf numFmtId="0" fontId="0" fillId="11" borderId="28" xfId="0" applyFill="1" applyBorder="1" applyAlignment="1" applyProtection="1">
      <alignment horizontal="center" vertical="center"/>
      <protection locked="0"/>
    </xf>
    <xf numFmtId="0" fontId="0" fillId="11" borderId="22"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7" fillId="0" borderId="19"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2" fillId="2" borderId="24"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21" fillId="0" borderId="0" xfId="0" applyFont="1" applyAlignment="1">
      <alignment horizontal="center" vertical="center" wrapText="1"/>
    </xf>
    <xf numFmtId="0" fontId="22" fillId="5" borderId="69" xfId="0" applyFont="1" applyFill="1" applyBorder="1" applyAlignment="1" applyProtection="1">
      <alignment horizontal="center" vertical="center" wrapText="1"/>
    </xf>
    <xf numFmtId="0" fontId="22" fillId="5" borderId="42" xfId="0" applyFont="1" applyFill="1" applyBorder="1" applyAlignment="1" applyProtection="1">
      <alignment horizontal="center" vertical="center" wrapText="1"/>
    </xf>
    <xf numFmtId="0" fontId="22" fillId="5" borderId="70"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22" fillId="5" borderId="73"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0" fontId="22" fillId="5" borderId="74" xfId="0" applyFont="1" applyFill="1" applyBorder="1" applyAlignment="1" applyProtection="1">
      <alignment horizontal="center" vertical="center" wrapText="1"/>
    </xf>
    <xf numFmtId="0" fontId="22" fillId="5" borderId="77" xfId="0" applyFont="1" applyFill="1" applyBorder="1" applyAlignment="1" applyProtection="1">
      <alignment horizontal="center" vertical="center" wrapText="1"/>
    </xf>
    <xf numFmtId="0" fontId="22" fillId="5" borderId="57" xfId="0" applyFont="1" applyFill="1" applyBorder="1" applyAlignment="1" applyProtection="1">
      <alignment horizontal="center" vertical="center" wrapText="1"/>
    </xf>
    <xf numFmtId="0" fontId="22" fillId="5" borderId="78" xfId="0" applyFont="1" applyFill="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24" fillId="0" borderId="70"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11" borderId="57" xfId="0" applyFont="1" applyFill="1" applyBorder="1" applyAlignment="1" applyProtection="1">
      <alignment horizontal="center" vertical="center" wrapText="1"/>
      <protection locked="0"/>
    </xf>
    <xf numFmtId="0" fontId="24" fillId="11" borderId="78" xfId="0" applyFont="1" applyFill="1" applyBorder="1" applyAlignment="1" applyProtection="1">
      <alignment horizontal="center" vertical="center" wrapTex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18" fillId="5" borderId="2" xfId="0" applyFont="1" applyFill="1" applyBorder="1" applyAlignment="1" applyProtection="1">
      <alignment horizontal="right" vertical="center" wrapText="1"/>
    </xf>
    <xf numFmtId="0" fontId="18" fillId="5" borderId="3" xfId="0" applyFont="1" applyFill="1" applyBorder="1" applyAlignment="1" applyProtection="1">
      <alignment horizontal="right" vertical="center" wrapText="1"/>
    </xf>
    <xf numFmtId="0" fontId="18" fillId="5" borderId="4" xfId="0" applyFont="1" applyFill="1" applyBorder="1" applyAlignment="1" applyProtection="1">
      <alignment horizontal="right" vertical="center" wrapText="1"/>
    </xf>
    <xf numFmtId="0" fontId="18" fillId="6" borderId="2" xfId="0" applyFont="1" applyFill="1" applyBorder="1" applyAlignment="1" applyProtection="1">
      <alignment horizontal="right" vertical="center" wrapText="1"/>
    </xf>
    <xf numFmtId="0" fontId="18" fillId="6" borderId="3" xfId="0" applyFont="1" applyFill="1" applyBorder="1" applyAlignment="1" applyProtection="1">
      <alignment horizontal="right" vertical="center" wrapText="1"/>
    </xf>
    <xf numFmtId="10" fontId="17" fillId="6" borderId="2" xfId="0" applyNumberFormat="1" applyFont="1" applyFill="1" applyBorder="1" applyAlignment="1" applyProtection="1">
      <alignment horizontal="center" vertical="center"/>
    </xf>
    <xf numFmtId="10" fontId="17" fillId="6" borderId="3" xfId="0" applyNumberFormat="1" applyFont="1" applyFill="1" applyBorder="1" applyAlignment="1" applyProtection="1">
      <alignment horizontal="center" vertical="center"/>
    </xf>
    <xf numFmtId="10" fontId="17" fillId="6" borderId="4" xfId="0" applyNumberFormat="1" applyFont="1" applyFill="1" applyBorder="1" applyAlignment="1" applyProtection="1">
      <alignment horizontal="center" vertical="center"/>
    </xf>
    <xf numFmtId="10" fontId="17" fillId="5" borderId="7" xfId="2" applyNumberFormat="1" applyFont="1" applyFill="1" applyBorder="1" applyAlignment="1" applyProtection="1">
      <alignment horizontal="center" vertical="center"/>
    </xf>
    <xf numFmtId="10" fontId="17" fillId="5" borderId="5" xfId="2" applyNumberFormat="1" applyFont="1" applyFill="1" applyBorder="1" applyAlignment="1" applyProtection="1">
      <alignment horizontal="center" vertical="center"/>
    </xf>
    <xf numFmtId="0" fontId="18" fillId="5" borderId="4" xfId="0" applyFont="1" applyFill="1" applyBorder="1" applyAlignment="1" applyProtection="1">
      <alignment horizontal="center" vertical="center" wrapText="1"/>
    </xf>
    <xf numFmtId="0" fontId="31" fillId="11" borderId="2" xfId="0" applyFont="1" applyFill="1" applyBorder="1" applyAlignment="1" applyProtection="1">
      <alignment horizontal="center" vertical="center"/>
      <protection locked="0"/>
    </xf>
    <xf numFmtId="0" fontId="31" fillId="11" borderId="3" xfId="0" applyFont="1" applyFill="1" applyBorder="1" applyAlignment="1" applyProtection="1">
      <alignment horizontal="center" vertical="center"/>
      <protection locked="0"/>
    </xf>
    <xf numFmtId="0" fontId="31" fillId="11" borderId="4" xfId="0" applyFont="1" applyFill="1" applyBorder="1" applyAlignment="1" applyProtection="1">
      <alignment horizontal="center" vertical="center"/>
      <protection locked="0"/>
    </xf>
    <xf numFmtId="0" fontId="18" fillId="6" borderId="4" xfId="0" applyFont="1" applyFill="1" applyBorder="1" applyAlignment="1" applyProtection="1">
      <alignment horizontal="right" vertical="center" wrapText="1"/>
    </xf>
    <xf numFmtId="0" fontId="24" fillId="0" borderId="69" xfId="0" applyFont="1" applyBorder="1" applyAlignment="1" applyProtection="1">
      <alignment horizontal="center" vertical="center" wrapText="1"/>
    </xf>
    <xf numFmtId="0" fontId="24" fillId="0" borderId="73" xfId="0" applyFont="1" applyBorder="1" applyAlignment="1" applyProtection="1">
      <alignment horizontal="center" vertical="center" wrapText="1"/>
    </xf>
    <xf numFmtId="0" fontId="24" fillId="0" borderId="77" xfId="0" applyFont="1" applyBorder="1" applyAlignment="1" applyProtection="1">
      <alignment horizontal="center" vertical="center" wrapText="1"/>
    </xf>
    <xf numFmtId="0" fontId="24" fillId="0" borderId="57" xfId="0" applyFont="1" applyBorder="1" applyAlignment="1" applyProtection="1">
      <alignment horizontal="center" vertical="center" wrapText="1"/>
    </xf>
    <xf numFmtId="0" fontId="24" fillId="0" borderId="78" xfId="0" applyFont="1" applyBorder="1" applyAlignment="1" applyProtection="1">
      <alignment horizontal="center" vertical="center" wrapText="1"/>
    </xf>
    <xf numFmtId="0" fontId="22" fillId="5" borderId="67" xfId="0" applyFont="1" applyFill="1" applyBorder="1" applyAlignment="1" applyProtection="1">
      <alignment horizontal="center" vertical="center" wrapText="1"/>
    </xf>
    <xf numFmtId="0" fontId="23" fillId="5" borderId="68" xfId="0" applyFont="1" applyFill="1" applyBorder="1" applyAlignment="1" applyProtection="1">
      <alignment horizontal="center" vertical="center" wrapText="1"/>
    </xf>
    <xf numFmtId="0" fontId="26" fillId="5" borderId="7" xfId="0" applyFont="1" applyFill="1" applyBorder="1" applyAlignment="1" applyProtection="1">
      <alignment horizontal="center" vertical="center" wrapText="1"/>
    </xf>
    <xf numFmtId="0" fontId="26" fillId="5" borderId="79"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18" fillId="5" borderId="2" xfId="0" applyFont="1" applyFill="1" applyBorder="1" applyAlignment="1" applyProtection="1">
      <alignment horizontal="left" vertical="center" wrapText="1"/>
    </xf>
    <xf numFmtId="0" fontId="18" fillId="5" borderId="3"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xf numFmtId="0" fontId="31" fillId="11" borderId="2" xfId="0" applyFont="1" applyFill="1" applyBorder="1" applyAlignment="1" applyProtection="1">
      <alignment horizontal="left" vertical="center"/>
      <protection locked="0"/>
    </xf>
    <xf numFmtId="0" fontId="31" fillId="11" borderId="3" xfId="0" applyFont="1" applyFill="1" applyBorder="1" applyAlignment="1" applyProtection="1">
      <alignment horizontal="left" vertical="center"/>
      <protection locked="0"/>
    </xf>
    <xf numFmtId="0" fontId="31" fillId="11" borderId="4" xfId="0" applyFont="1" applyFill="1" applyBorder="1" applyAlignment="1" applyProtection="1">
      <alignment horizontal="left" vertical="center"/>
      <protection locked="0"/>
    </xf>
    <xf numFmtId="0" fontId="22" fillId="5" borderId="71" xfId="0" applyFont="1" applyFill="1" applyBorder="1" applyAlignment="1" applyProtection="1">
      <alignment horizontal="center" vertical="center" wrapText="1"/>
    </xf>
    <xf numFmtId="0" fontId="23" fillId="5" borderId="72" xfId="0" applyFont="1" applyFill="1" applyBorder="1" applyAlignment="1" applyProtection="1">
      <alignment horizontal="center" vertical="center" wrapText="1"/>
    </xf>
    <xf numFmtId="0" fontId="22" fillId="5" borderId="75" xfId="0" applyFont="1" applyFill="1" applyBorder="1" applyAlignment="1" applyProtection="1">
      <alignment horizontal="center" vertical="center" wrapText="1"/>
    </xf>
    <xf numFmtId="0" fontId="23" fillId="5" borderId="76" xfId="0" applyFont="1" applyFill="1" applyBorder="1" applyAlignment="1" applyProtection="1">
      <alignment horizontal="center" vertical="center" wrapText="1"/>
    </xf>
    <xf numFmtId="0" fontId="28" fillId="3" borderId="2" xfId="3" applyFont="1" applyFill="1" applyBorder="1" applyAlignment="1" applyProtection="1">
      <alignment horizontal="left" vertical="center" wrapText="1"/>
    </xf>
    <xf numFmtId="0" fontId="28" fillId="3" borderId="3" xfId="3" applyFont="1" applyFill="1" applyBorder="1" applyAlignment="1" applyProtection="1">
      <alignment horizontal="left" vertical="center" wrapText="1"/>
    </xf>
    <xf numFmtId="0" fontId="28" fillId="3" borderId="4" xfId="3" applyFont="1" applyFill="1" applyBorder="1" applyAlignment="1" applyProtection="1">
      <alignment horizontal="left" vertical="center" wrapText="1"/>
    </xf>
    <xf numFmtId="0" fontId="28" fillId="11" borderId="2" xfId="3" applyFont="1" applyFill="1" applyBorder="1" applyAlignment="1" applyProtection="1">
      <alignment horizontal="left" vertical="center" wrapText="1"/>
    </xf>
    <xf numFmtId="0" fontId="28" fillId="11" borderId="3" xfId="3" applyFont="1" applyFill="1" applyBorder="1" applyAlignment="1" applyProtection="1">
      <alignment horizontal="left" vertical="center" wrapText="1"/>
    </xf>
    <xf numFmtId="0" fontId="28" fillId="11" borderId="4" xfId="3" applyFont="1" applyFill="1" applyBorder="1" applyAlignment="1" applyProtection="1">
      <alignment horizontal="left" vertical="center" wrapText="1"/>
    </xf>
    <xf numFmtId="0" fontId="26" fillId="5" borderId="53" xfId="0" applyFont="1" applyFill="1" applyBorder="1" applyAlignment="1" applyProtection="1">
      <alignment horizontal="center" vertical="center" wrapText="1"/>
    </xf>
    <xf numFmtId="0" fontId="26" fillId="5" borderId="58" xfId="0" applyFont="1" applyFill="1" applyBorder="1" applyAlignment="1" applyProtection="1">
      <alignment horizontal="center" vertical="center" wrapText="1"/>
    </xf>
    <xf numFmtId="0" fontId="26" fillId="5" borderId="45" xfId="0" applyFont="1" applyFill="1" applyBorder="1" applyAlignment="1" applyProtection="1">
      <alignment horizontal="center" vertical="center" wrapText="1"/>
    </xf>
    <xf numFmtId="0" fontId="26" fillId="5" borderId="80" xfId="0" applyFont="1" applyFill="1" applyBorder="1" applyAlignment="1" applyProtection="1">
      <alignment horizontal="center" vertical="center" wrapText="1"/>
    </xf>
    <xf numFmtId="0" fontId="26" fillId="5" borderId="0" xfId="0" applyFont="1" applyFill="1" applyBorder="1" applyAlignment="1" applyProtection="1">
      <alignment horizontal="center" vertical="center" wrapText="1"/>
    </xf>
    <xf numFmtId="0" fontId="26" fillId="5" borderId="52" xfId="0" applyFont="1" applyFill="1" applyBorder="1" applyAlignment="1" applyProtection="1">
      <alignment horizontal="center" vertical="center" wrapText="1"/>
    </xf>
    <xf numFmtId="0" fontId="26" fillId="5" borderId="48" xfId="0" applyFont="1" applyFill="1" applyBorder="1" applyAlignment="1" applyProtection="1">
      <alignment horizontal="center" vertical="center" wrapText="1"/>
    </xf>
    <xf numFmtId="0" fontId="26" fillId="5" borderId="59" xfId="0" applyFont="1" applyFill="1" applyBorder="1" applyAlignment="1" applyProtection="1">
      <alignment horizontal="center" vertical="center" wrapText="1"/>
    </xf>
    <xf numFmtId="0" fontId="26" fillId="5" borderId="47" xfId="0" applyFont="1" applyFill="1" applyBorder="1" applyAlignment="1" applyProtection="1">
      <alignment horizontal="center" vertical="center" wrapText="1"/>
    </xf>
    <xf numFmtId="0" fontId="26" fillId="5" borderId="2" xfId="0" applyFont="1" applyFill="1" applyBorder="1" applyAlignment="1" applyProtection="1">
      <alignment horizontal="left" vertical="center" wrapText="1"/>
    </xf>
    <xf numFmtId="0" fontId="26" fillId="5" borderId="3"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45" fillId="0" borderId="19"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0" fillId="3" borderId="2" xfId="0" applyNumberFormat="1" applyFont="1" applyFill="1" applyBorder="1" applyAlignment="1" applyProtection="1">
      <alignment horizontal="center" vertical="center" wrapText="1"/>
      <protection locked="0"/>
    </xf>
    <xf numFmtId="49" fontId="0" fillId="3" borderId="32" xfId="0" applyNumberFormat="1" applyFont="1" applyFill="1"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1" fillId="11" borderId="53" xfId="0" applyFont="1" applyFill="1" applyBorder="1" applyAlignment="1" applyProtection="1">
      <alignment horizontal="center" vertical="center" wrapText="1"/>
      <protection locked="0"/>
    </xf>
    <xf numFmtId="0" fontId="11" fillId="11" borderId="58" xfId="0" applyFont="1" applyFill="1" applyBorder="1" applyAlignment="1" applyProtection="1">
      <alignment horizontal="center" vertical="center" wrapText="1"/>
      <protection locked="0"/>
    </xf>
    <xf numFmtId="0" fontId="11" fillId="11" borderId="54" xfId="0" applyFont="1" applyFill="1" applyBorder="1" applyAlignment="1" applyProtection="1">
      <alignment horizontal="center" vertical="center" wrapText="1"/>
      <protection locked="0"/>
    </xf>
    <xf numFmtId="0" fontId="11" fillId="11" borderId="48" xfId="0" applyFont="1" applyFill="1" applyBorder="1" applyAlignment="1" applyProtection="1">
      <alignment horizontal="center" vertical="center" wrapText="1"/>
      <protection locked="0"/>
    </xf>
    <xf numFmtId="0" fontId="11" fillId="11" borderId="59" xfId="0" applyFont="1" applyFill="1" applyBorder="1" applyAlignment="1" applyProtection="1">
      <alignment horizontal="center" vertical="center" wrapText="1"/>
      <protection locked="0"/>
    </xf>
    <xf numFmtId="0" fontId="11" fillId="11" borderId="55" xfId="0" applyFont="1" applyFill="1" applyBorder="1" applyAlignment="1" applyProtection="1">
      <alignment horizontal="center" vertical="center" wrapText="1"/>
      <protection locked="0"/>
    </xf>
    <xf numFmtId="49" fontId="14" fillId="0" borderId="44" xfId="0" applyNumberFormat="1" applyFont="1" applyBorder="1" applyAlignment="1" applyProtection="1">
      <alignment horizontal="left" vertical="center" wrapText="1"/>
    </xf>
    <xf numFmtId="49" fontId="14" fillId="0" borderId="58" xfId="0" applyNumberFormat="1" applyFont="1" applyBorder="1" applyAlignment="1" applyProtection="1">
      <alignment horizontal="left" vertical="center" wrapText="1"/>
    </xf>
    <xf numFmtId="49" fontId="14" fillId="0" borderId="45" xfId="0" applyNumberFormat="1" applyFont="1" applyBorder="1" applyAlignment="1" applyProtection="1">
      <alignment horizontal="left" vertical="center" wrapText="1"/>
    </xf>
    <xf numFmtId="49" fontId="14" fillId="0" borderId="46" xfId="0" applyNumberFormat="1" applyFont="1" applyBorder="1" applyAlignment="1" applyProtection="1">
      <alignment horizontal="left" vertical="center" wrapText="1"/>
    </xf>
    <xf numFmtId="49" fontId="14" fillId="0" borderId="59" xfId="0" applyNumberFormat="1" applyFont="1" applyBorder="1" applyAlignment="1" applyProtection="1">
      <alignment horizontal="left" vertical="center" wrapText="1"/>
    </xf>
    <xf numFmtId="49" fontId="14" fillId="0" borderId="47" xfId="0" applyNumberFormat="1" applyFont="1" applyBorder="1" applyAlignment="1" applyProtection="1">
      <alignment horizontal="left" vertical="center" wrapText="1"/>
    </xf>
    <xf numFmtId="49" fontId="0" fillId="11" borderId="39" xfId="0" applyNumberFormat="1" applyFont="1" applyFill="1" applyBorder="1" applyAlignment="1" applyProtection="1">
      <alignment horizontal="center" vertical="center"/>
      <protection locked="0"/>
    </xf>
    <xf numFmtId="49" fontId="0" fillId="11" borderId="43" xfId="0" applyNumberFormat="1" applyFont="1" applyFill="1" applyBorder="1" applyAlignment="1" applyProtection="1">
      <alignment horizontal="center" vertical="center"/>
      <protection locked="0"/>
    </xf>
    <xf numFmtId="0" fontId="0" fillId="11" borderId="2" xfId="0"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protection locked="0"/>
    </xf>
    <xf numFmtId="0" fontId="0" fillId="11" borderId="4" xfId="0" applyFont="1" applyFill="1" applyBorder="1" applyAlignment="1" applyProtection="1">
      <alignment horizontal="left" vertical="center"/>
      <protection locked="0"/>
    </xf>
    <xf numFmtId="0" fontId="0" fillId="11" borderId="34" xfId="0" applyFont="1" applyFill="1" applyBorder="1" applyAlignment="1" applyProtection="1">
      <alignment horizontal="left" vertical="center" wrapText="1"/>
      <protection locked="0"/>
    </xf>
    <xf numFmtId="0" fontId="0" fillId="11" borderId="35" xfId="0" applyFont="1" applyFill="1" applyBorder="1" applyAlignment="1" applyProtection="1">
      <alignment horizontal="left" vertical="center" wrapText="1"/>
      <protection locked="0"/>
    </xf>
    <xf numFmtId="0" fontId="0" fillId="11" borderId="36" xfId="0"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49" fontId="0" fillId="0" borderId="2"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4" xfId="0" applyFont="1" applyFill="1" applyBorder="1" applyAlignment="1" applyProtection="1">
      <alignment horizontal="center" vertical="center" wrapText="1"/>
      <protection locked="0"/>
    </xf>
    <xf numFmtId="0" fontId="1" fillId="11" borderId="32" xfId="0" applyFont="1" applyFill="1" applyBorder="1" applyAlignment="1" applyProtection="1">
      <alignment horizontal="center" vertical="center" wrapText="1"/>
      <protection locked="0"/>
    </xf>
    <xf numFmtId="0" fontId="11" fillId="11" borderId="34" xfId="0" applyFont="1" applyFill="1" applyBorder="1" applyAlignment="1" applyProtection="1">
      <alignment horizontal="left" vertical="center" wrapText="1"/>
      <protection locked="0"/>
    </xf>
    <xf numFmtId="0" fontId="0" fillId="11" borderId="35" xfId="0" applyFill="1" applyBorder="1" applyAlignment="1" applyProtection="1">
      <alignment horizontal="left" vertical="center" wrapText="1"/>
      <protection locked="0"/>
    </xf>
    <xf numFmtId="0" fontId="0" fillId="11" borderId="36" xfId="0" applyFill="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0" fillId="11" borderId="4" xfId="0" applyFont="1" applyFill="1" applyBorder="1" applyAlignment="1" applyProtection="1">
      <alignment horizontal="center" vertical="center" wrapText="1"/>
      <protection locked="0"/>
    </xf>
  </cellXfs>
  <cellStyles count="7">
    <cellStyle name="Dziesiętny" xfId="1" builtinId="3"/>
    <cellStyle name="Normalny" xfId="0" builtinId="0"/>
    <cellStyle name="Normalny 2" xfId="3"/>
    <cellStyle name="Normalny 3" xfId="5"/>
    <cellStyle name="Normalny_Arkusz1" xfId="4"/>
    <cellStyle name="Procentowy" xfId="2" builtinId="5"/>
    <cellStyle name="Procentowy 2" xfId="6"/>
  </cellStyles>
  <dxfs count="2">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zoomScaleNormal="100" zoomScaleSheetLayoutView="100" workbookViewId="0">
      <selection activeCell="I6" sqref="I6"/>
    </sheetView>
  </sheetViews>
  <sheetFormatPr defaultRowHeight="12.75" x14ac:dyDescent="0.2"/>
  <cols>
    <col min="1" max="1" width="3.7109375" style="87" customWidth="1"/>
    <col min="2" max="2" width="31.28515625" style="87" customWidth="1"/>
    <col min="3" max="3" width="12.28515625" style="87" customWidth="1"/>
    <col min="4" max="4" width="10.5703125" style="87" customWidth="1"/>
    <col min="5" max="5" width="14.5703125" style="87" customWidth="1"/>
    <col min="6" max="6" width="18.85546875" style="87" customWidth="1"/>
    <col min="7" max="8" width="18.5703125" style="87" customWidth="1"/>
    <col min="9" max="9" width="14.140625" style="87" customWidth="1"/>
    <col min="10" max="10" width="19.28515625" style="87" customWidth="1"/>
    <col min="11" max="11" width="20.85546875" style="87" customWidth="1"/>
    <col min="12" max="12" width="15.7109375" style="87" customWidth="1"/>
    <col min="13" max="13" width="14" style="87" customWidth="1"/>
    <col min="14" max="14" width="10" style="87" customWidth="1"/>
    <col min="15" max="15" width="11.85546875" style="87" customWidth="1"/>
    <col min="16" max="16" width="9.140625" style="87" customWidth="1"/>
    <col min="17" max="19" width="9.140625" style="87"/>
    <col min="20" max="256" width="9.140625" style="42"/>
    <col min="257" max="257" width="3.7109375" style="42" customWidth="1"/>
    <col min="258" max="258" width="31.28515625" style="42" customWidth="1"/>
    <col min="259" max="259" width="12.28515625" style="42" customWidth="1"/>
    <col min="260" max="260" width="10.5703125" style="42" customWidth="1"/>
    <col min="261" max="261" width="14.5703125" style="42" customWidth="1"/>
    <col min="262" max="262" width="18.85546875" style="42" customWidth="1"/>
    <col min="263" max="263" width="19.85546875" style="42" customWidth="1"/>
    <col min="264" max="264" width="12.140625" style="42" customWidth="1"/>
    <col min="265" max="265" width="14.140625" style="42" customWidth="1"/>
    <col min="266" max="266" width="19.28515625" style="42" customWidth="1"/>
    <col min="267" max="267" width="20.85546875" style="42" customWidth="1"/>
    <col min="268" max="268" width="15.7109375" style="42" customWidth="1"/>
    <col min="269" max="269" width="14" style="42" customWidth="1"/>
    <col min="270" max="270" width="10" style="42" customWidth="1"/>
    <col min="271" max="271" width="11.85546875" style="42" customWidth="1"/>
    <col min="272" max="512" width="9.140625" style="42"/>
    <col min="513" max="513" width="3.7109375" style="42" customWidth="1"/>
    <col min="514" max="514" width="31.28515625" style="42" customWidth="1"/>
    <col min="515" max="515" width="12.28515625" style="42" customWidth="1"/>
    <col min="516" max="516" width="10.5703125" style="42" customWidth="1"/>
    <col min="517" max="517" width="14.5703125" style="42" customWidth="1"/>
    <col min="518" max="518" width="18.85546875" style="42" customWidth="1"/>
    <col min="519" max="519" width="19.85546875" style="42" customWidth="1"/>
    <col min="520" max="520" width="12.140625" style="42" customWidth="1"/>
    <col min="521" max="521" width="14.140625" style="42" customWidth="1"/>
    <col min="522" max="522" width="19.28515625" style="42" customWidth="1"/>
    <col min="523" max="523" width="20.85546875" style="42" customWidth="1"/>
    <col min="524" max="524" width="15.7109375" style="42" customWidth="1"/>
    <col min="525" max="525" width="14" style="42" customWidth="1"/>
    <col min="526" max="526" width="10" style="42" customWidth="1"/>
    <col min="527" max="527" width="11.85546875" style="42" customWidth="1"/>
    <col min="528" max="768" width="9.140625" style="42"/>
    <col min="769" max="769" width="3.7109375" style="42" customWidth="1"/>
    <col min="770" max="770" width="31.28515625" style="42" customWidth="1"/>
    <col min="771" max="771" width="12.28515625" style="42" customWidth="1"/>
    <col min="772" max="772" width="10.5703125" style="42" customWidth="1"/>
    <col min="773" max="773" width="14.5703125" style="42" customWidth="1"/>
    <col min="774" max="774" width="18.85546875" style="42" customWidth="1"/>
    <col min="775" max="775" width="19.85546875" style="42" customWidth="1"/>
    <col min="776" max="776" width="12.140625" style="42" customWidth="1"/>
    <col min="777" max="777" width="14.140625" style="42" customWidth="1"/>
    <col min="778" max="778" width="19.28515625" style="42" customWidth="1"/>
    <col min="779" max="779" width="20.85546875" style="42" customWidth="1"/>
    <col min="780" max="780" width="15.7109375" style="42" customWidth="1"/>
    <col min="781" max="781" width="14" style="42" customWidth="1"/>
    <col min="782" max="782" width="10" style="42" customWidth="1"/>
    <col min="783" max="783" width="11.85546875" style="42" customWidth="1"/>
    <col min="784" max="1024" width="9.140625" style="42"/>
    <col min="1025" max="1025" width="3.7109375" style="42" customWidth="1"/>
    <col min="1026" max="1026" width="31.28515625" style="42" customWidth="1"/>
    <col min="1027" max="1027" width="12.28515625" style="42" customWidth="1"/>
    <col min="1028" max="1028" width="10.5703125" style="42" customWidth="1"/>
    <col min="1029" max="1029" width="14.5703125" style="42" customWidth="1"/>
    <col min="1030" max="1030" width="18.85546875" style="42" customWidth="1"/>
    <col min="1031" max="1031" width="19.85546875" style="42" customWidth="1"/>
    <col min="1032" max="1032" width="12.140625" style="42" customWidth="1"/>
    <col min="1033" max="1033" width="14.140625" style="42" customWidth="1"/>
    <col min="1034" max="1034" width="19.28515625" style="42" customWidth="1"/>
    <col min="1035" max="1035" width="20.85546875" style="42" customWidth="1"/>
    <col min="1036" max="1036" width="15.7109375" style="42" customWidth="1"/>
    <col min="1037" max="1037" width="14" style="42" customWidth="1"/>
    <col min="1038" max="1038" width="10" style="42" customWidth="1"/>
    <col min="1039" max="1039" width="11.85546875" style="42" customWidth="1"/>
    <col min="1040" max="1280" width="9.140625" style="42"/>
    <col min="1281" max="1281" width="3.7109375" style="42" customWidth="1"/>
    <col min="1282" max="1282" width="31.28515625" style="42" customWidth="1"/>
    <col min="1283" max="1283" width="12.28515625" style="42" customWidth="1"/>
    <col min="1284" max="1284" width="10.5703125" style="42" customWidth="1"/>
    <col min="1285" max="1285" width="14.5703125" style="42" customWidth="1"/>
    <col min="1286" max="1286" width="18.85546875" style="42" customWidth="1"/>
    <col min="1287" max="1287" width="19.85546875" style="42" customWidth="1"/>
    <col min="1288" max="1288" width="12.140625" style="42" customWidth="1"/>
    <col min="1289" max="1289" width="14.140625" style="42" customWidth="1"/>
    <col min="1290" max="1290" width="19.28515625" style="42" customWidth="1"/>
    <col min="1291" max="1291" width="20.85546875" style="42" customWidth="1"/>
    <col min="1292" max="1292" width="15.7109375" style="42" customWidth="1"/>
    <col min="1293" max="1293" width="14" style="42" customWidth="1"/>
    <col min="1294" max="1294" width="10" style="42" customWidth="1"/>
    <col min="1295" max="1295" width="11.85546875" style="42" customWidth="1"/>
    <col min="1296" max="1536" width="9.140625" style="42"/>
    <col min="1537" max="1537" width="3.7109375" style="42" customWidth="1"/>
    <col min="1538" max="1538" width="31.28515625" style="42" customWidth="1"/>
    <col min="1539" max="1539" width="12.28515625" style="42" customWidth="1"/>
    <col min="1540" max="1540" width="10.5703125" style="42" customWidth="1"/>
    <col min="1541" max="1541" width="14.5703125" style="42" customWidth="1"/>
    <col min="1542" max="1542" width="18.85546875" style="42" customWidth="1"/>
    <col min="1543" max="1543" width="19.85546875" style="42" customWidth="1"/>
    <col min="1544" max="1544" width="12.140625" style="42" customWidth="1"/>
    <col min="1545" max="1545" width="14.140625" style="42" customWidth="1"/>
    <col min="1546" max="1546" width="19.28515625" style="42" customWidth="1"/>
    <col min="1547" max="1547" width="20.85546875" style="42" customWidth="1"/>
    <col min="1548" max="1548" width="15.7109375" style="42" customWidth="1"/>
    <col min="1549" max="1549" width="14" style="42" customWidth="1"/>
    <col min="1550" max="1550" width="10" style="42" customWidth="1"/>
    <col min="1551" max="1551" width="11.85546875" style="42" customWidth="1"/>
    <col min="1552" max="1792" width="9.140625" style="42"/>
    <col min="1793" max="1793" width="3.7109375" style="42" customWidth="1"/>
    <col min="1794" max="1794" width="31.28515625" style="42" customWidth="1"/>
    <col min="1795" max="1795" width="12.28515625" style="42" customWidth="1"/>
    <col min="1796" max="1796" width="10.5703125" style="42" customWidth="1"/>
    <col min="1797" max="1797" width="14.5703125" style="42" customWidth="1"/>
    <col min="1798" max="1798" width="18.85546875" style="42" customWidth="1"/>
    <col min="1799" max="1799" width="19.85546875" style="42" customWidth="1"/>
    <col min="1800" max="1800" width="12.140625" style="42" customWidth="1"/>
    <col min="1801" max="1801" width="14.140625" style="42" customWidth="1"/>
    <col min="1802" max="1802" width="19.28515625" style="42" customWidth="1"/>
    <col min="1803" max="1803" width="20.85546875" style="42" customWidth="1"/>
    <col min="1804" max="1804" width="15.7109375" style="42" customWidth="1"/>
    <col min="1805" max="1805" width="14" style="42" customWidth="1"/>
    <col min="1806" max="1806" width="10" style="42" customWidth="1"/>
    <col min="1807" max="1807" width="11.85546875" style="42" customWidth="1"/>
    <col min="1808" max="2048" width="9.140625" style="42"/>
    <col min="2049" max="2049" width="3.7109375" style="42" customWidth="1"/>
    <col min="2050" max="2050" width="31.28515625" style="42" customWidth="1"/>
    <col min="2051" max="2051" width="12.28515625" style="42" customWidth="1"/>
    <col min="2052" max="2052" width="10.5703125" style="42" customWidth="1"/>
    <col min="2053" max="2053" width="14.5703125" style="42" customWidth="1"/>
    <col min="2054" max="2054" width="18.85546875" style="42" customWidth="1"/>
    <col min="2055" max="2055" width="19.85546875" style="42" customWidth="1"/>
    <col min="2056" max="2056" width="12.140625" style="42" customWidth="1"/>
    <col min="2057" max="2057" width="14.140625" style="42" customWidth="1"/>
    <col min="2058" max="2058" width="19.28515625" style="42" customWidth="1"/>
    <col min="2059" max="2059" width="20.85546875" style="42" customWidth="1"/>
    <col min="2060" max="2060" width="15.7109375" style="42" customWidth="1"/>
    <col min="2061" max="2061" width="14" style="42" customWidth="1"/>
    <col min="2062" max="2062" width="10" style="42" customWidth="1"/>
    <col min="2063" max="2063" width="11.85546875" style="42" customWidth="1"/>
    <col min="2064" max="2304" width="9.140625" style="42"/>
    <col min="2305" max="2305" width="3.7109375" style="42" customWidth="1"/>
    <col min="2306" max="2306" width="31.28515625" style="42" customWidth="1"/>
    <col min="2307" max="2307" width="12.28515625" style="42" customWidth="1"/>
    <col min="2308" max="2308" width="10.5703125" style="42" customWidth="1"/>
    <col min="2309" max="2309" width="14.5703125" style="42" customWidth="1"/>
    <col min="2310" max="2310" width="18.85546875" style="42" customWidth="1"/>
    <col min="2311" max="2311" width="19.85546875" style="42" customWidth="1"/>
    <col min="2312" max="2312" width="12.140625" style="42" customWidth="1"/>
    <col min="2313" max="2313" width="14.140625" style="42" customWidth="1"/>
    <col min="2314" max="2314" width="19.28515625" style="42" customWidth="1"/>
    <col min="2315" max="2315" width="20.85546875" style="42" customWidth="1"/>
    <col min="2316" max="2316" width="15.7109375" style="42" customWidth="1"/>
    <col min="2317" max="2317" width="14" style="42" customWidth="1"/>
    <col min="2318" max="2318" width="10" style="42" customWidth="1"/>
    <col min="2319" max="2319" width="11.85546875" style="42" customWidth="1"/>
    <col min="2320" max="2560" width="9.140625" style="42"/>
    <col min="2561" max="2561" width="3.7109375" style="42" customWidth="1"/>
    <col min="2562" max="2562" width="31.28515625" style="42" customWidth="1"/>
    <col min="2563" max="2563" width="12.28515625" style="42" customWidth="1"/>
    <col min="2564" max="2564" width="10.5703125" style="42" customWidth="1"/>
    <col min="2565" max="2565" width="14.5703125" style="42" customWidth="1"/>
    <col min="2566" max="2566" width="18.85546875" style="42" customWidth="1"/>
    <col min="2567" max="2567" width="19.85546875" style="42" customWidth="1"/>
    <col min="2568" max="2568" width="12.140625" style="42" customWidth="1"/>
    <col min="2569" max="2569" width="14.140625" style="42" customWidth="1"/>
    <col min="2570" max="2570" width="19.28515625" style="42" customWidth="1"/>
    <col min="2571" max="2571" width="20.85546875" style="42" customWidth="1"/>
    <col min="2572" max="2572" width="15.7109375" style="42" customWidth="1"/>
    <col min="2573" max="2573" width="14" style="42" customWidth="1"/>
    <col min="2574" max="2574" width="10" style="42" customWidth="1"/>
    <col min="2575" max="2575" width="11.85546875" style="42" customWidth="1"/>
    <col min="2576" max="2816" width="9.140625" style="42"/>
    <col min="2817" max="2817" width="3.7109375" style="42" customWidth="1"/>
    <col min="2818" max="2818" width="31.28515625" style="42" customWidth="1"/>
    <col min="2819" max="2819" width="12.28515625" style="42" customWidth="1"/>
    <col min="2820" max="2820" width="10.5703125" style="42" customWidth="1"/>
    <col min="2821" max="2821" width="14.5703125" style="42" customWidth="1"/>
    <col min="2822" max="2822" width="18.85546875" style="42" customWidth="1"/>
    <col min="2823" max="2823" width="19.85546875" style="42" customWidth="1"/>
    <col min="2824" max="2824" width="12.140625" style="42" customWidth="1"/>
    <col min="2825" max="2825" width="14.140625" style="42" customWidth="1"/>
    <col min="2826" max="2826" width="19.28515625" style="42" customWidth="1"/>
    <col min="2827" max="2827" width="20.85546875" style="42" customWidth="1"/>
    <col min="2828" max="2828" width="15.7109375" style="42" customWidth="1"/>
    <col min="2829" max="2829" width="14" style="42" customWidth="1"/>
    <col min="2830" max="2830" width="10" style="42" customWidth="1"/>
    <col min="2831" max="2831" width="11.85546875" style="42" customWidth="1"/>
    <col min="2832" max="3072" width="9.140625" style="42"/>
    <col min="3073" max="3073" width="3.7109375" style="42" customWidth="1"/>
    <col min="3074" max="3074" width="31.28515625" style="42" customWidth="1"/>
    <col min="3075" max="3075" width="12.28515625" style="42" customWidth="1"/>
    <col min="3076" max="3076" width="10.5703125" style="42" customWidth="1"/>
    <col min="3077" max="3077" width="14.5703125" style="42" customWidth="1"/>
    <col min="3078" max="3078" width="18.85546875" style="42" customWidth="1"/>
    <col min="3079" max="3079" width="19.85546875" style="42" customWidth="1"/>
    <col min="3080" max="3080" width="12.140625" style="42" customWidth="1"/>
    <col min="3081" max="3081" width="14.140625" style="42" customWidth="1"/>
    <col min="3082" max="3082" width="19.28515625" style="42" customWidth="1"/>
    <col min="3083" max="3083" width="20.85546875" style="42" customWidth="1"/>
    <col min="3084" max="3084" width="15.7109375" style="42" customWidth="1"/>
    <col min="3085" max="3085" width="14" style="42" customWidth="1"/>
    <col min="3086" max="3086" width="10" style="42" customWidth="1"/>
    <col min="3087" max="3087" width="11.85546875" style="42" customWidth="1"/>
    <col min="3088" max="3328" width="9.140625" style="42"/>
    <col min="3329" max="3329" width="3.7109375" style="42" customWidth="1"/>
    <col min="3330" max="3330" width="31.28515625" style="42" customWidth="1"/>
    <col min="3331" max="3331" width="12.28515625" style="42" customWidth="1"/>
    <col min="3332" max="3332" width="10.5703125" style="42" customWidth="1"/>
    <col min="3333" max="3333" width="14.5703125" style="42" customWidth="1"/>
    <col min="3334" max="3334" width="18.85546875" style="42" customWidth="1"/>
    <col min="3335" max="3335" width="19.85546875" style="42" customWidth="1"/>
    <col min="3336" max="3336" width="12.140625" style="42" customWidth="1"/>
    <col min="3337" max="3337" width="14.140625" style="42" customWidth="1"/>
    <col min="3338" max="3338" width="19.28515625" style="42" customWidth="1"/>
    <col min="3339" max="3339" width="20.85546875" style="42" customWidth="1"/>
    <col min="3340" max="3340" width="15.7109375" style="42" customWidth="1"/>
    <col min="3341" max="3341" width="14" style="42" customWidth="1"/>
    <col min="3342" max="3342" width="10" style="42" customWidth="1"/>
    <col min="3343" max="3343" width="11.85546875" style="42" customWidth="1"/>
    <col min="3344" max="3584" width="9.140625" style="42"/>
    <col min="3585" max="3585" width="3.7109375" style="42" customWidth="1"/>
    <col min="3586" max="3586" width="31.28515625" style="42" customWidth="1"/>
    <col min="3587" max="3587" width="12.28515625" style="42" customWidth="1"/>
    <col min="3588" max="3588" width="10.5703125" style="42" customWidth="1"/>
    <col min="3589" max="3589" width="14.5703125" style="42" customWidth="1"/>
    <col min="3590" max="3590" width="18.85546875" style="42" customWidth="1"/>
    <col min="3591" max="3591" width="19.85546875" style="42" customWidth="1"/>
    <col min="3592" max="3592" width="12.140625" style="42" customWidth="1"/>
    <col min="3593" max="3593" width="14.140625" style="42" customWidth="1"/>
    <col min="3594" max="3594" width="19.28515625" style="42" customWidth="1"/>
    <col min="3595" max="3595" width="20.85546875" style="42" customWidth="1"/>
    <col min="3596" max="3596" width="15.7109375" style="42" customWidth="1"/>
    <col min="3597" max="3597" width="14" style="42" customWidth="1"/>
    <col min="3598" max="3598" width="10" style="42" customWidth="1"/>
    <col min="3599" max="3599" width="11.85546875" style="42" customWidth="1"/>
    <col min="3600" max="3840" width="9.140625" style="42"/>
    <col min="3841" max="3841" width="3.7109375" style="42" customWidth="1"/>
    <col min="3842" max="3842" width="31.28515625" style="42" customWidth="1"/>
    <col min="3843" max="3843" width="12.28515625" style="42" customWidth="1"/>
    <col min="3844" max="3844" width="10.5703125" style="42" customWidth="1"/>
    <col min="3845" max="3845" width="14.5703125" style="42" customWidth="1"/>
    <col min="3846" max="3846" width="18.85546875" style="42" customWidth="1"/>
    <col min="3847" max="3847" width="19.85546875" style="42" customWidth="1"/>
    <col min="3848" max="3848" width="12.140625" style="42" customWidth="1"/>
    <col min="3849" max="3849" width="14.140625" style="42" customWidth="1"/>
    <col min="3850" max="3850" width="19.28515625" style="42" customWidth="1"/>
    <col min="3851" max="3851" width="20.85546875" style="42" customWidth="1"/>
    <col min="3852" max="3852" width="15.7109375" style="42" customWidth="1"/>
    <col min="3853" max="3853" width="14" style="42" customWidth="1"/>
    <col min="3854" max="3854" width="10" style="42" customWidth="1"/>
    <col min="3855" max="3855" width="11.85546875" style="42" customWidth="1"/>
    <col min="3856" max="4096" width="9.140625" style="42"/>
    <col min="4097" max="4097" width="3.7109375" style="42" customWidth="1"/>
    <col min="4098" max="4098" width="31.28515625" style="42" customWidth="1"/>
    <col min="4099" max="4099" width="12.28515625" style="42" customWidth="1"/>
    <col min="4100" max="4100" width="10.5703125" style="42" customWidth="1"/>
    <col min="4101" max="4101" width="14.5703125" style="42" customWidth="1"/>
    <col min="4102" max="4102" width="18.85546875" style="42" customWidth="1"/>
    <col min="4103" max="4103" width="19.85546875" style="42" customWidth="1"/>
    <col min="4104" max="4104" width="12.140625" style="42" customWidth="1"/>
    <col min="4105" max="4105" width="14.140625" style="42" customWidth="1"/>
    <col min="4106" max="4106" width="19.28515625" style="42" customWidth="1"/>
    <col min="4107" max="4107" width="20.85546875" style="42" customWidth="1"/>
    <col min="4108" max="4108" width="15.7109375" style="42" customWidth="1"/>
    <col min="4109" max="4109" width="14" style="42" customWidth="1"/>
    <col min="4110" max="4110" width="10" style="42" customWidth="1"/>
    <col min="4111" max="4111" width="11.85546875" style="42" customWidth="1"/>
    <col min="4112" max="4352" width="9.140625" style="42"/>
    <col min="4353" max="4353" width="3.7109375" style="42" customWidth="1"/>
    <col min="4354" max="4354" width="31.28515625" style="42" customWidth="1"/>
    <col min="4355" max="4355" width="12.28515625" style="42" customWidth="1"/>
    <col min="4356" max="4356" width="10.5703125" style="42" customWidth="1"/>
    <col min="4357" max="4357" width="14.5703125" style="42" customWidth="1"/>
    <col min="4358" max="4358" width="18.85546875" style="42" customWidth="1"/>
    <col min="4359" max="4359" width="19.85546875" style="42" customWidth="1"/>
    <col min="4360" max="4360" width="12.140625" style="42" customWidth="1"/>
    <col min="4361" max="4361" width="14.140625" style="42" customWidth="1"/>
    <col min="4362" max="4362" width="19.28515625" style="42" customWidth="1"/>
    <col min="4363" max="4363" width="20.85546875" style="42" customWidth="1"/>
    <col min="4364" max="4364" width="15.7109375" style="42" customWidth="1"/>
    <col min="4365" max="4365" width="14" style="42" customWidth="1"/>
    <col min="4366" max="4366" width="10" style="42" customWidth="1"/>
    <col min="4367" max="4367" width="11.85546875" style="42" customWidth="1"/>
    <col min="4368" max="4608" width="9.140625" style="42"/>
    <col min="4609" max="4609" width="3.7109375" style="42" customWidth="1"/>
    <col min="4610" max="4610" width="31.28515625" style="42" customWidth="1"/>
    <col min="4611" max="4611" width="12.28515625" style="42" customWidth="1"/>
    <col min="4612" max="4612" width="10.5703125" style="42" customWidth="1"/>
    <col min="4613" max="4613" width="14.5703125" style="42" customWidth="1"/>
    <col min="4614" max="4614" width="18.85546875" style="42" customWidth="1"/>
    <col min="4615" max="4615" width="19.85546875" style="42" customWidth="1"/>
    <col min="4616" max="4616" width="12.140625" style="42" customWidth="1"/>
    <col min="4617" max="4617" width="14.140625" style="42" customWidth="1"/>
    <col min="4618" max="4618" width="19.28515625" style="42" customWidth="1"/>
    <col min="4619" max="4619" width="20.85546875" style="42" customWidth="1"/>
    <col min="4620" max="4620" width="15.7109375" style="42" customWidth="1"/>
    <col min="4621" max="4621" width="14" style="42" customWidth="1"/>
    <col min="4622" max="4622" width="10" style="42" customWidth="1"/>
    <col min="4623" max="4623" width="11.85546875" style="42" customWidth="1"/>
    <col min="4624" max="4864" width="9.140625" style="42"/>
    <col min="4865" max="4865" width="3.7109375" style="42" customWidth="1"/>
    <col min="4866" max="4866" width="31.28515625" style="42" customWidth="1"/>
    <col min="4867" max="4867" width="12.28515625" style="42" customWidth="1"/>
    <col min="4868" max="4868" width="10.5703125" style="42" customWidth="1"/>
    <col min="4869" max="4869" width="14.5703125" style="42" customWidth="1"/>
    <col min="4870" max="4870" width="18.85546875" style="42" customWidth="1"/>
    <col min="4871" max="4871" width="19.85546875" style="42" customWidth="1"/>
    <col min="4872" max="4872" width="12.140625" style="42" customWidth="1"/>
    <col min="4873" max="4873" width="14.140625" style="42" customWidth="1"/>
    <col min="4874" max="4874" width="19.28515625" style="42" customWidth="1"/>
    <col min="4875" max="4875" width="20.85546875" style="42" customWidth="1"/>
    <col min="4876" max="4876" width="15.7109375" style="42" customWidth="1"/>
    <col min="4877" max="4877" width="14" style="42" customWidth="1"/>
    <col min="4878" max="4878" width="10" style="42" customWidth="1"/>
    <col min="4879" max="4879" width="11.85546875" style="42" customWidth="1"/>
    <col min="4880" max="5120" width="9.140625" style="42"/>
    <col min="5121" max="5121" width="3.7109375" style="42" customWidth="1"/>
    <col min="5122" max="5122" width="31.28515625" style="42" customWidth="1"/>
    <col min="5123" max="5123" width="12.28515625" style="42" customWidth="1"/>
    <col min="5124" max="5124" width="10.5703125" style="42" customWidth="1"/>
    <col min="5125" max="5125" width="14.5703125" style="42" customWidth="1"/>
    <col min="5126" max="5126" width="18.85546875" style="42" customWidth="1"/>
    <col min="5127" max="5127" width="19.85546875" style="42" customWidth="1"/>
    <col min="5128" max="5128" width="12.140625" style="42" customWidth="1"/>
    <col min="5129" max="5129" width="14.140625" style="42" customWidth="1"/>
    <col min="5130" max="5130" width="19.28515625" style="42" customWidth="1"/>
    <col min="5131" max="5131" width="20.85546875" style="42" customWidth="1"/>
    <col min="5132" max="5132" width="15.7109375" style="42" customWidth="1"/>
    <col min="5133" max="5133" width="14" style="42" customWidth="1"/>
    <col min="5134" max="5134" width="10" style="42" customWidth="1"/>
    <col min="5135" max="5135" width="11.85546875" style="42" customWidth="1"/>
    <col min="5136" max="5376" width="9.140625" style="42"/>
    <col min="5377" max="5377" width="3.7109375" style="42" customWidth="1"/>
    <col min="5378" max="5378" width="31.28515625" style="42" customWidth="1"/>
    <col min="5379" max="5379" width="12.28515625" style="42" customWidth="1"/>
    <col min="5380" max="5380" width="10.5703125" style="42" customWidth="1"/>
    <col min="5381" max="5381" width="14.5703125" style="42" customWidth="1"/>
    <col min="5382" max="5382" width="18.85546875" style="42" customWidth="1"/>
    <col min="5383" max="5383" width="19.85546875" style="42" customWidth="1"/>
    <col min="5384" max="5384" width="12.140625" style="42" customWidth="1"/>
    <col min="5385" max="5385" width="14.140625" style="42" customWidth="1"/>
    <col min="5386" max="5386" width="19.28515625" style="42" customWidth="1"/>
    <col min="5387" max="5387" width="20.85546875" style="42" customWidth="1"/>
    <col min="5388" max="5388" width="15.7109375" style="42" customWidth="1"/>
    <col min="5389" max="5389" width="14" style="42" customWidth="1"/>
    <col min="5390" max="5390" width="10" style="42" customWidth="1"/>
    <col min="5391" max="5391" width="11.85546875" style="42" customWidth="1"/>
    <col min="5392" max="5632" width="9.140625" style="42"/>
    <col min="5633" max="5633" width="3.7109375" style="42" customWidth="1"/>
    <col min="5634" max="5634" width="31.28515625" style="42" customWidth="1"/>
    <col min="5635" max="5635" width="12.28515625" style="42" customWidth="1"/>
    <col min="5636" max="5636" width="10.5703125" style="42" customWidth="1"/>
    <col min="5637" max="5637" width="14.5703125" style="42" customWidth="1"/>
    <col min="5638" max="5638" width="18.85546875" style="42" customWidth="1"/>
    <col min="5639" max="5639" width="19.85546875" style="42" customWidth="1"/>
    <col min="5640" max="5640" width="12.140625" style="42" customWidth="1"/>
    <col min="5641" max="5641" width="14.140625" style="42" customWidth="1"/>
    <col min="5642" max="5642" width="19.28515625" style="42" customWidth="1"/>
    <col min="5643" max="5643" width="20.85546875" style="42" customWidth="1"/>
    <col min="5644" max="5644" width="15.7109375" style="42" customWidth="1"/>
    <col min="5645" max="5645" width="14" style="42" customWidth="1"/>
    <col min="5646" max="5646" width="10" style="42" customWidth="1"/>
    <col min="5647" max="5647" width="11.85546875" style="42" customWidth="1"/>
    <col min="5648" max="5888" width="9.140625" style="42"/>
    <col min="5889" max="5889" width="3.7109375" style="42" customWidth="1"/>
    <col min="5890" max="5890" width="31.28515625" style="42" customWidth="1"/>
    <col min="5891" max="5891" width="12.28515625" style="42" customWidth="1"/>
    <col min="5892" max="5892" width="10.5703125" style="42" customWidth="1"/>
    <col min="5893" max="5893" width="14.5703125" style="42" customWidth="1"/>
    <col min="5894" max="5894" width="18.85546875" style="42" customWidth="1"/>
    <col min="5895" max="5895" width="19.85546875" style="42" customWidth="1"/>
    <col min="5896" max="5896" width="12.140625" style="42" customWidth="1"/>
    <col min="5897" max="5897" width="14.140625" style="42" customWidth="1"/>
    <col min="5898" max="5898" width="19.28515625" style="42" customWidth="1"/>
    <col min="5899" max="5899" width="20.85546875" style="42" customWidth="1"/>
    <col min="5900" max="5900" width="15.7109375" style="42" customWidth="1"/>
    <col min="5901" max="5901" width="14" style="42" customWidth="1"/>
    <col min="5902" max="5902" width="10" style="42" customWidth="1"/>
    <col min="5903" max="5903" width="11.85546875" style="42" customWidth="1"/>
    <col min="5904" max="6144" width="9.140625" style="42"/>
    <col min="6145" max="6145" width="3.7109375" style="42" customWidth="1"/>
    <col min="6146" max="6146" width="31.28515625" style="42" customWidth="1"/>
    <col min="6147" max="6147" width="12.28515625" style="42" customWidth="1"/>
    <col min="6148" max="6148" width="10.5703125" style="42" customWidth="1"/>
    <col min="6149" max="6149" width="14.5703125" style="42" customWidth="1"/>
    <col min="6150" max="6150" width="18.85546875" style="42" customWidth="1"/>
    <col min="6151" max="6151" width="19.85546875" style="42" customWidth="1"/>
    <col min="6152" max="6152" width="12.140625" style="42" customWidth="1"/>
    <col min="6153" max="6153" width="14.140625" style="42" customWidth="1"/>
    <col min="6154" max="6154" width="19.28515625" style="42" customWidth="1"/>
    <col min="6155" max="6155" width="20.85546875" style="42" customWidth="1"/>
    <col min="6156" max="6156" width="15.7109375" style="42" customWidth="1"/>
    <col min="6157" max="6157" width="14" style="42" customWidth="1"/>
    <col min="6158" max="6158" width="10" style="42" customWidth="1"/>
    <col min="6159" max="6159" width="11.85546875" style="42" customWidth="1"/>
    <col min="6160" max="6400" width="9.140625" style="42"/>
    <col min="6401" max="6401" width="3.7109375" style="42" customWidth="1"/>
    <col min="6402" max="6402" width="31.28515625" style="42" customWidth="1"/>
    <col min="6403" max="6403" width="12.28515625" style="42" customWidth="1"/>
    <col min="6404" max="6404" width="10.5703125" style="42" customWidth="1"/>
    <col min="6405" max="6405" width="14.5703125" style="42" customWidth="1"/>
    <col min="6406" max="6406" width="18.85546875" style="42" customWidth="1"/>
    <col min="6407" max="6407" width="19.85546875" style="42" customWidth="1"/>
    <col min="6408" max="6408" width="12.140625" style="42" customWidth="1"/>
    <col min="6409" max="6409" width="14.140625" style="42" customWidth="1"/>
    <col min="6410" max="6410" width="19.28515625" style="42" customWidth="1"/>
    <col min="6411" max="6411" width="20.85546875" style="42" customWidth="1"/>
    <col min="6412" max="6412" width="15.7109375" style="42" customWidth="1"/>
    <col min="6413" max="6413" width="14" style="42" customWidth="1"/>
    <col min="6414" max="6414" width="10" style="42" customWidth="1"/>
    <col min="6415" max="6415" width="11.85546875" style="42" customWidth="1"/>
    <col min="6416" max="6656" width="9.140625" style="42"/>
    <col min="6657" max="6657" width="3.7109375" style="42" customWidth="1"/>
    <col min="6658" max="6658" width="31.28515625" style="42" customWidth="1"/>
    <col min="6659" max="6659" width="12.28515625" style="42" customWidth="1"/>
    <col min="6660" max="6660" width="10.5703125" style="42" customWidth="1"/>
    <col min="6661" max="6661" width="14.5703125" style="42" customWidth="1"/>
    <col min="6662" max="6662" width="18.85546875" style="42" customWidth="1"/>
    <col min="6663" max="6663" width="19.85546875" style="42" customWidth="1"/>
    <col min="6664" max="6664" width="12.140625" style="42" customWidth="1"/>
    <col min="6665" max="6665" width="14.140625" style="42" customWidth="1"/>
    <col min="6666" max="6666" width="19.28515625" style="42" customWidth="1"/>
    <col min="6667" max="6667" width="20.85546875" style="42" customWidth="1"/>
    <col min="6668" max="6668" width="15.7109375" style="42" customWidth="1"/>
    <col min="6669" max="6669" width="14" style="42" customWidth="1"/>
    <col min="6670" max="6670" width="10" style="42" customWidth="1"/>
    <col min="6671" max="6671" width="11.85546875" style="42" customWidth="1"/>
    <col min="6672" max="6912" width="9.140625" style="42"/>
    <col min="6913" max="6913" width="3.7109375" style="42" customWidth="1"/>
    <col min="6914" max="6914" width="31.28515625" style="42" customWidth="1"/>
    <col min="6915" max="6915" width="12.28515625" style="42" customWidth="1"/>
    <col min="6916" max="6916" width="10.5703125" style="42" customWidth="1"/>
    <col min="6917" max="6917" width="14.5703125" style="42" customWidth="1"/>
    <col min="6918" max="6918" width="18.85546875" style="42" customWidth="1"/>
    <col min="6919" max="6919" width="19.85546875" style="42" customWidth="1"/>
    <col min="6920" max="6920" width="12.140625" style="42" customWidth="1"/>
    <col min="6921" max="6921" width="14.140625" style="42" customWidth="1"/>
    <col min="6922" max="6922" width="19.28515625" style="42" customWidth="1"/>
    <col min="6923" max="6923" width="20.85546875" style="42" customWidth="1"/>
    <col min="6924" max="6924" width="15.7109375" style="42" customWidth="1"/>
    <col min="6925" max="6925" width="14" style="42" customWidth="1"/>
    <col min="6926" max="6926" width="10" style="42" customWidth="1"/>
    <col min="6927" max="6927" width="11.85546875" style="42" customWidth="1"/>
    <col min="6928" max="7168" width="9.140625" style="42"/>
    <col min="7169" max="7169" width="3.7109375" style="42" customWidth="1"/>
    <col min="7170" max="7170" width="31.28515625" style="42" customWidth="1"/>
    <col min="7171" max="7171" width="12.28515625" style="42" customWidth="1"/>
    <col min="7172" max="7172" width="10.5703125" style="42" customWidth="1"/>
    <col min="7173" max="7173" width="14.5703125" style="42" customWidth="1"/>
    <col min="7174" max="7174" width="18.85546875" style="42" customWidth="1"/>
    <col min="7175" max="7175" width="19.85546875" style="42" customWidth="1"/>
    <col min="7176" max="7176" width="12.140625" style="42" customWidth="1"/>
    <col min="7177" max="7177" width="14.140625" style="42" customWidth="1"/>
    <col min="7178" max="7178" width="19.28515625" style="42" customWidth="1"/>
    <col min="7179" max="7179" width="20.85546875" style="42" customWidth="1"/>
    <col min="7180" max="7180" width="15.7109375" style="42" customWidth="1"/>
    <col min="7181" max="7181" width="14" style="42" customWidth="1"/>
    <col min="7182" max="7182" width="10" style="42" customWidth="1"/>
    <col min="7183" max="7183" width="11.85546875" style="42" customWidth="1"/>
    <col min="7184" max="7424" width="9.140625" style="42"/>
    <col min="7425" max="7425" width="3.7109375" style="42" customWidth="1"/>
    <col min="7426" max="7426" width="31.28515625" style="42" customWidth="1"/>
    <col min="7427" max="7427" width="12.28515625" style="42" customWidth="1"/>
    <col min="7428" max="7428" width="10.5703125" style="42" customWidth="1"/>
    <col min="7429" max="7429" width="14.5703125" style="42" customWidth="1"/>
    <col min="7430" max="7430" width="18.85546875" style="42" customWidth="1"/>
    <col min="7431" max="7431" width="19.85546875" style="42" customWidth="1"/>
    <col min="7432" max="7432" width="12.140625" style="42" customWidth="1"/>
    <col min="7433" max="7433" width="14.140625" style="42" customWidth="1"/>
    <col min="7434" max="7434" width="19.28515625" style="42" customWidth="1"/>
    <col min="7435" max="7435" width="20.85546875" style="42" customWidth="1"/>
    <col min="7436" max="7436" width="15.7109375" style="42" customWidth="1"/>
    <col min="7437" max="7437" width="14" style="42" customWidth="1"/>
    <col min="7438" max="7438" width="10" style="42" customWidth="1"/>
    <col min="7439" max="7439" width="11.85546875" style="42" customWidth="1"/>
    <col min="7440" max="7680" width="9.140625" style="42"/>
    <col min="7681" max="7681" width="3.7109375" style="42" customWidth="1"/>
    <col min="7682" max="7682" width="31.28515625" style="42" customWidth="1"/>
    <col min="7683" max="7683" width="12.28515625" style="42" customWidth="1"/>
    <col min="7684" max="7684" width="10.5703125" style="42" customWidth="1"/>
    <col min="7685" max="7685" width="14.5703125" style="42" customWidth="1"/>
    <col min="7686" max="7686" width="18.85546875" style="42" customWidth="1"/>
    <col min="7687" max="7687" width="19.85546875" style="42" customWidth="1"/>
    <col min="7688" max="7688" width="12.140625" style="42" customWidth="1"/>
    <col min="7689" max="7689" width="14.140625" style="42" customWidth="1"/>
    <col min="7690" max="7690" width="19.28515625" style="42" customWidth="1"/>
    <col min="7691" max="7691" width="20.85546875" style="42" customWidth="1"/>
    <col min="7692" max="7692" width="15.7109375" style="42" customWidth="1"/>
    <col min="7693" max="7693" width="14" style="42" customWidth="1"/>
    <col min="7694" max="7694" width="10" style="42" customWidth="1"/>
    <col min="7695" max="7695" width="11.85546875" style="42" customWidth="1"/>
    <col min="7696" max="7936" width="9.140625" style="42"/>
    <col min="7937" max="7937" width="3.7109375" style="42" customWidth="1"/>
    <col min="7938" max="7938" width="31.28515625" style="42" customWidth="1"/>
    <col min="7939" max="7939" width="12.28515625" style="42" customWidth="1"/>
    <col min="7940" max="7940" width="10.5703125" style="42" customWidth="1"/>
    <col min="7941" max="7941" width="14.5703125" style="42" customWidth="1"/>
    <col min="7942" max="7942" width="18.85546875" style="42" customWidth="1"/>
    <col min="7943" max="7943" width="19.85546875" style="42" customWidth="1"/>
    <col min="7944" max="7944" width="12.140625" style="42" customWidth="1"/>
    <col min="7945" max="7945" width="14.140625" style="42" customWidth="1"/>
    <col min="7946" max="7946" width="19.28515625" style="42" customWidth="1"/>
    <col min="7947" max="7947" width="20.85546875" style="42" customWidth="1"/>
    <col min="7948" max="7948" width="15.7109375" style="42" customWidth="1"/>
    <col min="7949" max="7949" width="14" style="42" customWidth="1"/>
    <col min="7950" max="7950" width="10" style="42" customWidth="1"/>
    <col min="7951" max="7951" width="11.85546875" style="42" customWidth="1"/>
    <col min="7952" max="8192" width="9.140625" style="42"/>
    <col min="8193" max="8193" width="3.7109375" style="42" customWidth="1"/>
    <col min="8194" max="8194" width="31.28515625" style="42" customWidth="1"/>
    <col min="8195" max="8195" width="12.28515625" style="42" customWidth="1"/>
    <col min="8196" max="8196" width="10.5703125" style="42" customWidth="1"/>
    <col min="8197" max="8197" width="14.5703125" style="42" customWidth="1"/>
    <col min="8198" max="8198" width="18.85546875" style="42" customWidth="1"/>
    <col min="8199" max="8199" width="19.85546875" style="42" customWidth="1"/>
    <col min="8200" max="8200" width="12.140625" style="42" customWidth="1"/>
    <col min="8201" max="8201" width="14.140625" style="42" customWidth="1"/>
    <col min="8202" max="8202" width="19.28515625" style="42" customWidth="1"/>
    <col min="8203" max="8203" width="20.85546875" style="42" customWidth="1"/>
    <col min="8204" max="8204" width="15.7109375" style="42" customWidth="1"/>
    <col min="8205" max="8205" width="14" style="42" customWidth="1"/>
    <col min="8206" max="8206" width="10" style="42" customWidth="1"/>
    <col min="8207" max="8207" width="11.85546875" style="42" customWidth="1"/>
    <col min="8208" max="8448" width="9.140625" style="42"/>
    <col min="8449" max="8449" width="3.7109375" style="42" customWidth="1"/>
    <col min="8450" max="8450" width="31.28515625" style="42" customWidth="1"/>
    <col min="8451" max="8451" width="12.28515625" style="42" customWidth="1"/>
    <col min="8452" max="8452" width="10.5703125" style="42" customWidth="1"/>
    <col min="8453" max="8453" width="14.5703125" style="42" customWidth="1"/>
    <col min="8454" max="8454" width="18.85546875" style="42" customWidth="1"/>
    <col min="8455" max="8455" width="19.85546875" style="42" customWidth="1"/>
    <col min="8456" max="8456" width="12.140625" style="42" customWidth="1"/>
    <col min="8457" max="8457" width="14.140625" style="42" customWidth="1"/>
    <col min="8458" max="8458" width="19.28515625" style="42" customWidth="1"/>
    <col min="8459" max="8459" width="20.85546875" style="42" customWidth="1"/>
    <col min="8460" max="8460" width="15.7109375" style="42" customWidth="1"/>
    <col min="8461" max="8461" width="14" style="42" customWidth="1"/>
    <col min="8462" max="8462" width="10" style="42" customWidth="1"/>
    <col min="8463" max="8463" width="11.85546875" style="42" customWidth="1"/>
    <col min="8464" max="8704" width="9.140625" style="42"/>
    <col min="8705" max="8705" width="3.7109375" style="42" customWidth="1"/>
    <col min="8706" max="8706" width="31.28515625" style="42" customWidth="1"/>
    <col min="8707" max="8707" width="12.28515625" style="42" customWidth="1"/>
    <col min="8708" max="8708" width="10.5703125" style="42" customWidth="1"/>
    <col min="8709" max="8709" width="14.5703125" style="42" customWidth="1"/>
    <col min="8710" max="8710" width="18.85546875" style="42" customWidth="1"/>
    <col min="8711" max="8711" width="19.85546875" style="42" customWidth="1"/>
    <col min="8712" max="8712" width="12.140625" style="42" customWidth="1"/>
    <col min="8713" max="8713" width="14.140625" style="42" customWidth="1"/>
    <col min="8714" max="8714" width="19.28515625" style="42" customWidth="1"/>
    <col min="8715" max="8715" width="20.85546875" style="42" customWidth="1"/>
    <col min="8716" max="8716" width="15.7109375" style="42" customWidth="1"/>
    <col min="8717" max="8717" width="14" style="42" customWidth="1"/>
    <col min="8718" max="8718" width="10" style="42" customWidth="1"/>
    <col min="8719" max="8719" width="11.85546875" style="42" customWidth="1"/>
    <col min="8720" max="8960" width="9.140625" style="42"/>
    <col min="8961" max="8961" width="3.7109375" style="42" customWidth="1"/>
    <col min="8962" max="8962" width="31.28515625" style="42" customWidth="1"/>
    <col min="8963" max="8963" width="12.28515625" style="42" customWidth="1"/>
    <col min="8964" max="8964" width="10.5703125" style="42" customWidth="1"/>
    <col min="8965" max="8965" width="14.5703125" style="42" customWidth="1"/>
    <col min="8966" max="8966" width="18.85546875" style="42" customWidth="1"/>
    <col min="8967" max="8967" width="19.85546875" style="42" customWidth="1"/>
    <col min="8968" max="8968" width="12.140625" style="42" customWidth="1"/>
    <col min="8969" max="8969" width="14.140625" style="42" customWidth="1"/>
    <col min="8970" max="8970" width="19.28515625" style="42" customWidth="1"/>
    <col min="8971" max="8971" width="20.85546875" style="42" customWidth="1"/>
    <col min="8972" max="8972" width="15.7109375" style="42" customWidth="1"/>
    <col min="8973" max="8973" width="14" style="42" customWidth="1"/>
    <col min="8974" max="8974" width="10" style="42" customWidth="1"/>
    <col min="8975" max="8975" width="11.85546875" style="42" customWidth="1"/>
    <col min="8976" max="9216" width="9.140625" style="42"/>
    <col min="9217" max="9217" width="3.7109375" style="42" customWidth="1"/>
    <col min="9218" max="9218" width="31.28515625" style="42" customWidth="1"/>
    <col min="9219" max="9219" width="12.28515625" style="42" customWidth="1"/>
    <col min="9220" max="9220" width="10.5703125" style="42" customWidth="1"/>
    <col min="9221" max="9221" width="14.5703125" style="42" customWidth="1"/>
    <col min="9222" max="9222" width="18.85546875" style="42" customWidth="1"/>
    <col min="9223" max="9223" width="19.85546875" style="42" customWidth="1"/>
    <col min="9224" max="9224" width="12.140625" style="42" customWidth="1"/>
    <col min="9225" max="9225" width="14.140625" style="42" customWidth="1"/>
    <col min="9226" max="9226" width="19.28515625" style="42" customWidth="1"/>
    <col min="9227" max="9227" width="20.85546875" style="42" customWidth="1"/>
    <col min="9228" max="9228" width="15.7109375" style="42" customWidth="1"/>
    <col min="9229" max="9229" width="14" style="42" customWidth="1"/>
    <col min="9230" max="9230" width="10" style="42" customWidth="1"/>
    <col min="9231" max="9231" width="11.85546875" style="42" customWidth="1"/>
    <col min="9232" max="9472" width="9.140625" style="42"/>
    <col min="9473" max="9473" width="3.7109375" style="42" customWidth="1"/>
    <col min="9474" max="9474" width="31.28515625" style="42" customWidth="1"/>
    <col min="9475" max="9475" width="12.28515625" style="42" customWidth="1"/>
    <col min="9476" max="9476" width="10.5703125" style="42" customWidth="1"/>
    <col min="9477" max="9477" width="14.5703125" style="42" customWidth="1"/>
    <col min="9478" max="9478" width="18.85546875" style="42" customWidth="1"/>
    <col min="9479" max="9479" width="19.85546875" style="42" customWidth="1"/>
    <col min="9480" max="9480" width="12.140625" style="42" customWidth="1"/>
    <col min="9481" max="9481" width="14.140625" style="42" customWidth="1"/>
    <col min="9482" max="9482" width="19.28515625" style="42" customWidth="1"/>
    <col min="9483" max="9483" width="20.85546875" style="42" customWidth="1"/>
    <col min="9484" max="9484" width="15.7109375" style="42" customWidth="1"/>
    <col min="9485" max="9485" width="14" style="42" customWidth="1"/>
    <col min="9486" max="9486" width="10" style="42" customWidth="1"/>
    <col min="9487" max="9487" width="11.85546875" style="42" customWidth="1"/>
    <col min="9488" max="9728" width="9.140625" style="42"/>
    <col min="9729" max="9729" width="3.7109375" style="42" customWidth="1"/>
    <col min="9730" max="9730" width="31.28515625" style="42" customWidth="1"/>
    <col min="9731" max="9731" width="12.28515625" style="42" customWidth="1"/>
    <col min="9732" max="9732" width="10.5703125" style="42" customWidth="1"/>
    <col min="9733" max="9733" width="14.5703125" style="42" customWidth="1"/>
    <col min="9734" max="9734" width="18.85546875" style="42" customWidth="1"/>
    <col min="9735" max="9735" width="19.85546875" style="42" customWidth="1"/>
    <col min="9736" max="9736" width="12.140625" style="42" customWidth="1"/>
    <col min="9737" max="9737" width="14.140625" style="42" customWidth="1"/>
    <col min="9738" max="9738" width="19.28515625" style="42" customWidth="1"/>
    <col min="9739" max="9739" width="20.85546875" style="42" customWidth="1"/>
    <col min="9740" max="9740" width="15.7109375" style="42" customWidth="1"/>
    <col min="9741" max="9741" width="14" style="42" customWidth="1"/>
    <col min="9742" max="9742" width="10" style="42" customWidth="1"/>
    <col min="9743" max="9743" width="11.85546875" style="42" customWidth="1"/>
    <col min="9744" max="9984" width="9.140625" style="42"/>
    <col min="9985" max="9985" width="3.7109375" style="42" customWidth="1"/>
    <col min="9986" max="9986" width="31.28515625" style="42" customWidth="1"/>
    <col min="9987" max="9987" width="12.28515625" style="42" customWidth="1"/>
    <col min="9988" max="9988" width="10.5703125" style="42" customWidth="1"/>
    <col min="9989" max="9989" width="14.5703125" style="42" customWidth="1"/>
    <col min="9990" max="9990" width="18.85546875" style="42" customWidth="1"/>
    <col min="9991" max="9991" width="19.85546875" style="42" customWidth="1"/>
    <col min="9992" max="9992" width="12.140625" style="42" customWidth="1"/>
    <col min="9993" max="9993" width="14.140625" style="42" customWidth="1"/>
    <col min="9994" max="9994" width="19.28515625" style="42" customWidth="1"/>
    <col min="9995" max="9995" width="20.85546875" style="42" customWidth="1"/>
    <col min="9996" max="9996" width="15.7109375" style="42" customWidth="1"/>
    <col min="9997" max="9997" width="14" style="42" customWidth="1"/>
    <col min="9998" max="9998" width="10" style="42" customWidth="1"/>
    <col min="9999" max="9999" width="11.85546875" style="42" customWidth="1"/>
    <col min="10000" max="10240" width="9.140625" style="42"/>
    <col min="10241" max="10241" width="3.7109375" style="42" customWidth="1"/>
    <col min="10242" max="10242" width="31.28515625" style="42" customWidth="1"/>
    <col min="10243" max="10243" width="12.28515625" style="42" customWidth="1"/>
    <col min="10244" max="10244" width="10.5703125" style="42" customWidth="1"/>
    <col min="10245" max="10245" width="14.5703125" style="42" customWidth="1"/>
    <col min="10246" max="10246" width="18.85546875" style="42" customWidth="1"/>
    <col min="10247" max="10247" width="19.85546875" style="42" customWidth="1"/>
    <col min="10248" max="10248" width="12.140625" style="42" customWidth="1"/>
    <col min="10249" max="10249" width="14.140625" style="42" customWidth="1"/>
    <col min="10250" max="10250" width="19.28515625" style="42" customWidth="1"/>
    <col min="10251" max="10251" width="20.85546875" style="42" customWidth="1"/>
    <col min="10252" max="10252" width="15.7109375" style="42" customWidth="1"/>
    <col min="10253" max="10253" width="14" style="42" customWidth="1"/>
    <col min="10254" max="10254" width="10" style="42" customWidth="1"/>
    <col min="10255" max="10255" width="11.85546875" style="42" customWidth="1"/>
    <col min="10256" max="10496" width="9.140625" style="42"/>
    <col min="10497" max="10497" width="3.7109375" style="42" customWidth="1"/>
    <col min="10498" max="10498" width="31.28515625" style="42" customWidth="1"/>
    <col min="10499" max="10499" width="12.28515625" style="42" customWidth="1"/>
    <col min="10500" max="10500" width="10.5703125" style="42" customWidth="1"/>
    <col min="10501" max="10501" width="14.5703125" style="42" customWidth="1"/>
    <col min="10502" max="10502" width="18.85546875" style="42" customWidth="1"/>
    <col min="10503" max="10503" width="19.85546875" style="42" customWidth="1"/>
    <col min="10504" max="10504" width="12.140625" style="42" customWidth="1"/>
    <col min="10505" max="10505" width="14.140625" style="42" customWidth="1"/>
    <col min="10506" max="10506" width="19.28515625" style="42" customWidth="1"/>
    <col min="10507" max="10507" width="20.85546875" style="42" customWidth="1"/>
    <col min="10508" max="10508" width="15.7109375" style="42" customWidth="1"/>
    <col min="10509" max="10509" width="14" style="42" customWidth="1"/>
    <col min="10510" max="10510" width="10" style="42" customWidth="1"/>
    <col min="10511" max="10511" width="11.85546875" style="42" customWidth="1"/>
    <col min="10512" max="10752" width="9.140625" style="42"/>
    <col min="10753" max="10753" width="3.7109375" style="42" customWidth="1"/>
    <col min="10754" max="10754" width="31.28515625" style="42" customWidth="1"/>
    <col min="10755" max="10755" width="12.28515625" style="42" customWidth="1"/>
    <col min="10756" max="10756" width="10.5703125" style="42" customWidth="1"/>
    <col min="10757" max="10757" width="14.5703125" style="42" customWidth="1"/>
    <col min="10758" max="10758" width="18.85546875" style="42" customWidth="1"/>
    <col min="10759" max="10759" width="19.85546875" style="42" customWidth="1"/>
    <col min="10760" max="10760" width="12.140625" style="42" customWidth="1"/>
    <col min="10761" max="10761" width="14.140625" style="42" customWidth="1"/>
    <col min="10762" max="10762" width="19.28515625" style="42" customWidth="1"/>
    <col min="10763" max="10763" width="20.85546875" style="42" customWidth="1"/>
    <col min="10764" max="10764" width="15.7109375" style="42" customWidth="1"/>
    <col min="10765" max="10765" width="14" style="42" customWidth="1"/>
    <col min="10766" max="10766" width="10" style="42" customWidth="1"/>
    <col min="10767" max="10767" width="11.85546875" style="42" customWidth="1"/>
    <col min="10768" max="11008" width="9.140625" style="42"/>
    <col min="11009" max="11009" width="3.7109375" style="42" customWidth="1"/>
    <col min="11010" max="11010" width="31.28515625" style="42" customWidth="1"/>
    <col min="11011" max="11011" width="12.28515625" style="42" customWidth="1"/>
    <col min="11012" max="11012" width="10.5703125" style="42" customWidth="1"/>
    <col min="11013" max="11013" width="14.5703125" style="42" customWidth="1"/>
    <col min="11014" max="11014" width="18.85546875" style="42" customWidth="1"/>
    <col min="11015" max="11015" width="19.85546875" style="42" customWidth="1"/>
    <col min="11016" max="11016" width="12.140625" style="42" customWidth="1"/>
    <col min="11017" max="11017" width="14.140625" style="42" customWidth="1"/>
    <col min="11018" max="11018" width="19.28515625" style="42" customWidth="1"/>
    <col min="11019" max="11019" width="20.85546875" style="42" customWidth="1"/>
    <col min="11020" max="11020" width="15.7109375" style="42" customWidth="1"/>
    <col min="11021" max="11021" width="14" style="42" customWidth="1"/>
    <col min="11022" max="11022" width="10" style="42" customWidth="1"/>
    <col min="11023" max="11023" width="11.85546875" style="42" customWidth="1"/>
    <col min="11024" max="11264" width="9.140625" style="42"/>
    <col min="11265" max="11265" width="3.7109375" style="42" customWidth="1"/>
    <col min="11266" max="11266" width="31.28515625" style="42" customWidth="1"/>
    <col min="11267" max="11267" width="12.28515625" style="42" customWidth="1"/>
    <col min="11268" max="11268" width="10.5703125" style="42" customWidth="1"/>
    <col min="11269" max="11269" width="14.5703125" style="42" customWidth="1"/>
    <col min="11270" max="11270" width="18.85546875" style="42" customWidth="1"/>
    <col min="11271" max="11271" width="19.85546875" style="42" customWidth="1"/>
    <col min="11272" max="11272" width="12.140625" style="42" customWidth="1"/>
    <col min="11273" max="11273" width="14.140625" style="42" customWidth="1"/>
    <col min="11274" max="11274" width="19.28515625" style="42" customWidth="1"/>
    <col min="11275" max="11275" width="20.85546875" style="42" customWidth="1"/>
    <col min="11276" max="11276" width="15.7109375" style="42" customWidth="1"/>
    <col min="11277" max="11277" width="14" style="42" customWidth="1"/>
    <col min="11278" max="11278" width="10" style="42" customWidth="1"/>
    <col min="11279" max="11279" width="11.85546875" style="42" customWidth="1"/>
    <col min="11280" max="11520" width="9.140625" style="42"/>
    <col min="11521" max="11521" width="3.7109375" style="42" customWidth="1"/>
    <col min="11522" max="11522" width="31.28515625" style="42" customWidth="1"/>
    <col min="11523" max="11523" width="12.28515625" style="42" customWidth="1"/>
    <col min="11524" max="11524" width="10.5703125" style="42" customWidth="1"/>
    <col min="11525" max="11525" width="14.5703125" style="42" customWidth="1"/>
    <col min="11526" max="11526" width="18.85546875" style="42" customWidth="1"/>
    <col min="11527" max="11527" width="19.85546875" style="42" customWidth="1"/>
    <col min="11528" max="11528" width="12.140625" style="42" customWidth="1"/>
    <col min="11529" max="11529" width="14.140625" style="42" customWidth="1"/>
    <col min="11530" max="11530" width="19.28515625" style="42" customWidth="1"/>
    <col min="11531" max="11531" width="20.85546875" style="42" customWidth="1"/>
    <col min="11532" max="11532" width="15.7109375" style="42" customWidth="1"/>
    <col min="11533" max="11533" width="14" style="42" customWidth="1"/>
    <col min="11534" max="11534" width="10" style="42" customWidth="1"/>
    <col min="11535" max="11535" width="11.85546875" style="42" customWidth="1"/>
    <col min="11536" max="11776" width="9.140625" style="42"/>
    <col min="11777" max="11777" width="3.7109375" style="42" customWidth="1"/>
    <col min="11778" max="11778" width="31.28515625" style="42" customWidth="1"/>
    <col min="11779" max="11779" width="12.28515625" style="42" customWidth="1"/>
    <col min="11780" max="11780" width="10.5703125" style="42" customWidth="1"/>
    <col min="11781" max="11781" width="14.5703125" style="42" customWidth="1"/>
    <col min="11782" max="11782" width="18.85546875" style="42" customWidth="1"/>
    <col min="11783" max="11783" width="19.85546875" style="42" customWidth="1"/>
    <col min="11784" max="11784" width="12.140625" style="42" customWidth="1"/>
    <col min="11785" max="11785" width="14.140625" style="42" customWidth="1"/>
    <col min="11786" max="11786" width="19.28515625" style="42" customWidth="1"/>
    <col min="11787" max="11787" width="20.85546875" style="42" customWidth="1"/>
    <col min="11788" max="11788" width="15.7109375" style="42" customWidth="1"/>
    <col min="11789" max="11789" width="14" style="42" customWidth="1"/>
    <col min="11790" max="11790" width="10" style="42" customWidth="1"/>
    <col min="11791" max="11791" width="11.85546875" style="42" customWidth="1"/>
    <col min="11792" max="12032" width="9.140625" style="42"/>
    <col min="12033" max="12033" width="3.7109375" style="42" customWidth="1"/>
    <col min="12034" max="12034" width="31.28515625" style="42" customWidth="1"/>
    <col min="12035" max="12035" width="12.28515625" style="42" customWidth="1"/>
    <col min="12036" max="12036" width="10.5703125" style="42" customWidth="1"/>
    <col min="12037" max="12037" width="14.5703125" style="42" customWidth="1"/>
    <col min="12038" max="12038" width="18.85546875" style="42" customWidth="1"/>
    <col min="12039" max="12039" width="19.85546875" style="42" customWidth="1"/>
    <col min="12040" max="12040" width="12.140625" style="42" customWidth="1"/>
    <col min="12041" max="12041" width="14.140625" style="42" customWidth="1"/>
    <col min="12042" max="12042" width="19.28515625" style="42" customWidth="1"/>
    <col min="12043" max="12043" width="20.85546875" style="42" customWidth="1"/>
    <col min="12044" max="12044" width="15.7109375" style="42" customWidth="1"/>
    <col min="12045" max="12045" width="14" style="42" customWidth="1"/>
    <col min="12046" max="12046" width="10" style="42" customWidth="1"/>
    <col min="12047" max="12047" width="11.85546875" style="42" customWidth="1"/>
    <col min="12048" max="12288" width="9.140625" style="42"/>
    <col min="12289" max="12289" width="3.7109375" style="42" customWidth="1"/>
    <col min="12290" max="12290" width="31.28515625" style="42" customWidth="1"/>
    <col min="12291" max="12291" width="12.28515625" style="42" customWidth="1"/>
    <col min="12292" max="12292" width="10.5703125" style="42" customWidth="1"/>
    <col min="12293" max="12293" width="14.5703125" style="42" customWidth="1"/>
    <col min="12294" max="12294" width="18.85546875" style="42" customWidth="1"/>
    <col min="12295" max="12295" width="19.85546875" style="42" customWidth="1"/>
    <col min="12296" max="12296" width="12.140625" style="42" customWidth="1"/>
    <col min="12297" max="12297" width="14.140625" style="42" customWidth="1"/>
    <col min="12298" max="12298" width="19.28515625" style="42" customWidth="1"/>
    <col min="12299" max="12299" width="20.85546875" style="42" customWidth="1"/>
    <col min="12300" max="12300" width="15.7109375" style="42" customWidth="1"/>
    <col min="12301" max="12301" width="14" style="42" customWidth="1"/>
    <col min="12302" max="12302" width="10" style="42" customWidth="1"/>
    <col min="12303" max="12303" width="11.85546875" style="42" customWidth="1"/>
    <col min="12304" max="12544" width="9.140625" style="42"/>
    <col min="12545" max="12545" width="3.7109375" style="42" customWidth="1"/>
    <col min="12546" max="12546" width="31.28515625" style="42" customWidth="1"/>
    <col min="12547" max="12547" width="12.28515625" style="42" customWidth="1"/>
    <col min="12548" max="12548" width="10.5703125" style="42" customWidth="1"/>
    <col min="12549" max="12549" width="14.5703125" style="42" customWidth="1"/>
    <col min="12550" max="12550" width="18.85546875" style="42" customWidth="1"/>
    <col min="12551" max="12551" width="19.85546875" style="42" customWidth="1"/>
    <col min="12552" max="12552" width="12.140625" style="42" customWidth="1"/>
    <col min="12553" max="12553" width="14.140625" style="42" customWidth="1"/>
    <col min="12554" max="12554" width="19.28515625" style="42" customWidth="1"/>
    <col min="12555" max="12555" width="20.85546875" style="42" customWidth="1"/>
    <col min="12556" max="12556" width="15.7109375" style="42" customWidth="1"/>
    <col min="12557" max="12557" width="14" style="42" customWidth="1"/>
    <col min="12558" max="12558" width="10" style="42" customWidth="1"/>
    <col min="12559" max="12559" width="11.85546875" style="42" customWidth="1"/>
    <col min="12560" max="12800" width="9.140625" style="42"/>
    <col min="12801" max="12801" width="3.7109375" style="42" customWidth="1"/>
    <col min="12802" max="12802" width="31.28515625" style="42" customWidth="1"/>
    <col min="12803" max="12803" width="12.28515625" style="42" customWidth="1"/>
    <col min="12804" max="12804" width="10.5703125" style="42" customWidth="1"/>
    <col min="12805" max="12805" width="14.5703125" style="42" customWidth="1"/>
    <col min="12806" max="12806" width="18.85546875" style="42" customWidth="1"/>
    <col min="12807" max="12807" width="19.85546875" style="42" customWidth="1"/>
    <col min="12808" max="12808" width="12.140625" style="42" customWidth="1"/>
    <col min="12809" max="12809" width="14.140625" style="42" customWidth="1"/>
    <col min="12810" max="12810" width="19.28515625" style="42" customWidth="1"/>
    <col min="12811" max="12811" width="20.85546875" style="42" customWidth="1"/>
    <col min="12812" max="12812" width="15.7109375" style="42" customWidth="1"/>
    <col min="12813" max="12813" width="14" style="42" customWidth="1"/>
    <col min="12814" max="12814" width="10" style="42" customWidth="1"/>
    <col min="12815" max="12815" width="11.85546875" style="42" customWidth="1"/>
    <col min="12816" max="13056" width="9.140625" style="42"/>
    <col min="13057" max="13057" width="3.7109375" style="42" customWidth="1"/>
    <col min="13058" max="13058" width="31.28515625" style="42" customWidth="1"/>
    <col min="13059" max="13059" width="12.28515625" style="42" customWidth="1"/>
    <col min="13060" max="13060" width="10.5703125" style="42" customWidth="1"/>
    <col min="13061" max="13061" width="14.5703125" style="42" customWidth="1"/>
    <col min="13062" max="13062" width="18.85546875" style="42" customWidth="1"/>
    <col min="13063" max="13063" width="19.85546875" style="42" customWidth="1"/>
    <col min="13064" max="13064" width="12.140625" style="42" customWidth="1"/>
    <col min="13065" max="13065" width="14.140625" style="42" customWidth="1"/>
    <col min="13066" max="13066" width="19.28515625" style="42" customWidth="1"/>
    <col min="13067" max="13067" width="20.85546875" style="42" customWidth="1"/>
    <col min="13068" max="13068" width="15.7109375" style="42" customWidth="1"/>
    <col min="13069" max="13069" width="14" style="42" customWidth="1"/>
    <col min="13070" max="13070" width="10" style="42" customWidth="1"/>
    <col min="13071" max="13071" width="11.85546875" style="42" customWidth="1"/>
    <col min="13072" max="13312" width="9.140625" style="42"/>
    <col min="13313" max="13313" width="3.7109375" style="42" customWidth="1"/>
    <col min="13314" max="13314" width="31.28515625" style="42" customWidth="1"/>
    <col min="13315" max="13315" width="12.28515625" style="42" customWidth="1"/>
    <col min="13316" max="13316" width="10.5703125" style="42" customWidth="1"/>
    <col min="13317" max="13317" width="14.5703125" style="42" customWidth="1"/>
    <col min="13318" max="13318" width="18.85546875" style="42" customWidth="1"/>
    <col min="13319" max="13319" width="19.85546875" style="42" customWidth="1"/>
    <col min="13320" max="13320" width="12.140625" style="42" customWidth="1"/>
    <col min="13321" max="13321" width="14.140625" style="42" customWidth="1"/>
    <col min="13322" max="13322" width="19.28515625" style="42" customWidth="1"/>
    <col min="13323" max="13323" width="20.85546875" style="42" customWidth="1"/>
    <col min="13324" max="13324" width="15.7109375" style="42" customWidth="1"/>
    <col min="13325" max="13325" width="14" style="42" customWidth="1"/>
    <col min="13326" max="13326" width="10" style="42" customWidth="1"/>
    <col min="13327" max="13327" width="11.85546875" style="42" customWidth="1"/>
    <col min="13328" max="13568" width="9.140625" style="42"/>
    <col min="13569" max="13569" width="3.7109375" style="42" customWidth="1"/>
    <col min="13570" max="13570" width="31.28515625" style="42" customWidth="1"/>
    <col min="13571" max="13571" width="12.28515625" style="42" customWidth="1"/>
    <col min="13572" max="13572" width="10.5703125" style="42" customWidth="1"/>
    <col min="13573" max="13573" width="14.5703125" style="42" customWidth="1"/>
    <col min="13574" max="13574" width="18.85546875" style="42" customWidth="1"/>
    <col min="13575" max="13575" width="19.85546875" style="42" customWidth="1"/>
    <col min="13576" max="13576" width="12.140625" style="42" customWidth="1"/>
    <col min="13577" max="13577" width="14.140625" style="42" customWidth="1"/>
    <col min="13578" max="13578" width="19.28515625" style="42" customWidth="1"/>
    <col min="13579" max="13579" width="20.85546875" style="42" customWidth="1"/>
    <col min="13580" max="13580" width="15.7109375" style="42" customWidth="1"/>
    <col min="13581" max="13581" width="14" style="42" customWidth="1"/>
    <col min="13582" max="13582" width="10" style="42" customWidth="1"/>
    <col min="13583" max="13583" width="11.85546875" style="42" customWidth="1"/>
    <col min="13584" max="13824" width="9.140625" style="42"/>
    <col min="13825" max="13825" width="3.7109375" style="42" customWidth="1"/>
    <col min="13826" max="13826" width="31.28515625" style="42" customWidth="1"/>
    <col min="13827" max="13827" width="12.28515625" style="42" customWidth="1"/>
    <col min="13828" max="13828" width="10.5703125" style="42" customWidth="1"/>
    <col min="13829" max="13829" width="14.5703125" style="42" customWidth="1"/>
    <col min="13830" max="13830" width="18.85546875" style="42" customWidth="1"/>
    <col min="13831" max="13831" width="19.85546875" style="42" customWidth="1"/>
    <col min="13832" max="13832" width="12.140625" style="42" customWidth="1"/>
    <col min="13833" max="13833" width="14.140625" style="42" customWidth="1"/>
    <col min="13834" max="13834" width="19.28515625" style="42" customWidth="1"/>
    <col min="13835" max="13835" width="20.85546875" style="42" customWidth="1"/>
    <col min="13836" max="13836" width="15.7109375" style="42" customWidth="1"/>
    <col min="13837" max="13837" width="14" style="42" customWidth="1"/>
    <col min="13838" max="13838" width="10" style="42" customWidth="1"/>
    <col min="13839" max="13839" width="11.85546875" style="42" customWidth="1"/>
    <col min="13840" max="14080" width="9.140625" style="42"/>
    <col min="14081" max="14081" width="3.7109375" style="42" customWidth="1"/>
    <col min="14082" max="14082" width="31.28515625" style="42" customWidth="1"/>
    <col min="14083" max="14083" width="12.28515625" style="42" customWidth="1"/>
    <col min="14084" max="14084" width="10.5703125" style="42" customWidth="1"/>
    <col min="14085" max="14085" width="14.5703125" style="42" customWidth="1"/>
    <col min="14086" max="14086" width="18.85546875" style="42" customWidth="1"/>
    <col min="14087" max="14087" width="19.85546875" style="42" customWidth="1"/>
    <col min="14088" max="14088" width="12.140625" style="42" customWidth="1"/>
    <col min="14089" max="14089" width="14.140625" style="42" customWidth="1"/>
    <col min="14090" max="14090" width="19.28515625" style="42" customWidth="1"/>
    <col min="14091" max="14091" width="20.85546875" style="42" customWidth="1"/>
    <col min="14092" max="14092" width="15.7109375" style="42" customWidth="1"/>
    <col min="14093" max="14093" width="14" style="42" customWidth="1"/>
    <col min="14094" max="14094" width="10" style="42" customWidth="1"/>
    <col min="14095" max="14095" width="11.85546875" style="42" customWidth="1"/>
    <col min="14096" max="14336" width="9.140625" style="42"/>
    <col min="14337" max="14337" width="3.7109375" style="42" customWidth="1"/>
    <col min="14338" max="14338" width="31.28515625" style="42" customWidth="1"/>
    <col min="14339" max="14339" width="12.28515625" style="42" customWidth="1"/>
    <col min="14340" max="14340" width="10.5703125" style="42" customWidth="1"/>
    <col min="14341" max="14341" width="14.5703125" style="42" customWidth="1"/>
    <col min="14342" max="14342" width="18.85546875" style="42" customWidth="1"/>
    <col min="14343" max="14343" width="19.85546875" style="42" customWidth="1"/>
    <col min="14344" max="14344" width="12.140625" style="42" customWidth="1"/>
    <col min="14345" max="14345" width="14.140625" style="42" customWidth="1"/>
    <col min="14346" max="14346" width="19.28515625" style="42" customWidth="1"/>
    <col min="14347" max="14347" width="20.85546875" style="42" customWidth="1"/>
    <col min="14348" max="14348" width="15.7109375" style="42" customWidth="1"/>
    <col min="14349" max="14349" width="14" style="42" customWidth="1"/>
    <col min="14350" max="14350" width="10" style="42" customWidth="1"/>
    <col min="14351" max="14351" width="11.85546875" style="42" customWidth="1"/>
    <col min="14352" max="14592" width="9.140625" style="42"/>
    <col min="14593" max="14593" width="3.7109375" style="42" customWidth="1"/>
    <col min="14594" max="14594" width="31.28515625" style="42" customWidth="1"/>
    <col min="14595" max="14595" width="12.28515625" style="42" customWidth="1"/>
    <col min="14596" max="14596" width="10.5703125" style="42" customWidth="1"/>
    <col min="14597" max="14597" width="14.5703125" style="42" customWidth="1"/>
    <col min="14598" max="14598" width="18.85546875" style="42" customWidth="1"/>
    <col min="14599" max="14599" width="19.85546875" style="42" customWidth="1"/>
    <col min="14600" max="14600" width="12.140625" style="42" customWidth="1"/>
    <col min="14601" max="14601" width="14.140625" style="42" customWidth="1"/>
    <col min="14602" max="14602" width="19.28515625" style="42" customWidth="1"/>
    <col min="14603" max="14603" width="20.85546875" style="42" customWidth="1"/>
    <col min="14604" max="14604" width="15.7109375" style="42" customWidth="1"/>
    <col min="14605" max="14605" width="14" style="42" customWidth="1"/>
    <col min="14606" max="14606" width="10" style="42" customWidth="1"/>
    <col min="14607" max="14607" width="11.85546875" style="42" customWidth="1"/>
    <col min="14608" max="14848" width="9.140625" style="42"/>
    <col min="14849" max="14849" width="3.7109375" style="42" customWidth="1"/>
    <col min="14850" max="14850" width="31.28515625" style="42" customWidth="1"/>
    <col min="14851" max="14851" width="12.28515625" style="42" customWidth="1"/>
    <col min="14852" max="14852" width="10.5703125" style="42" customWidth="1"/>
    <col min="14853" max="14853" width="14.5703125" style="42" customWidth="1"/>
    <col min="14854" max="14854" width="18.85546875" style="42" customWidth="1"/>
    <col min="14855" max="14855" width="19.85546875" style="42" customWidth="1"/>
    <col min="14856" max="14856" width="12.140625" style="42" customWidth="1"/>
    <col min="14857" max="14857" width="14.140625" style="42" customWidth="1"/>
    <col min="14858" max="14858" width="19.28515625" style="42" customWidth="1"/>
    <col min="14859" max="14859" width="20.85546875" style="42" customWidth="1"/>
    <col min="14860" max="14860" width="15.7109375" style="42" customWidth="1"/>
    <col min="14861" max="14861" width="14" style="42" customWidth="1"/>
    <col min="14862" max="14862" width="10" style="42" customWidth="1"/>
    <col min="14863" max="14863" width="11.85546875" style="42" customWidth="1"/>
    <col min="14864" max="15104" width="9.140625" style="42"/>
    <col min="15105" max="15105" width="3.7109375" style="42" customWidth="1"/>
    <col min="15106" max="15106" width="31.28515625" style="42" customWidth="1"/>
    <col min="15107" max="15107" width="12.28515625" style="42" customWidth="1"/>
    <col min="15108" max="15108" width="10.5703125" style="42" customWidth="1"/>
    <col min="15109" max="15109" width="14.5703125" style="42" customWidth="1"/>
    <col min="15110" max="15110" width="18.85546875" style="42" customWidth="1"/>
    <col min="15111" max="15111" width="19.85546875" style="42" customWidth="1"/>
    <col min="15112" max="15112" width="12.140625" style="42" customWidth="1"/>
    <col min="15113" max="15113" width="14.140625" style="42" customWidth="1"/>
    <col min="15114" max="15114" width="19.28515625" style="42" customWidth="1"/>
    <col min="15115" max="15115" width="20.85546875" style="42" customWidth="1"/>
    <col min="15116" max="15116" width="15.7109375" style="42" customWidth="1"/>
    <col min="15117" max="15117" width="14" style="42" customWidth="1"/>
    <col min="15118" max="15118" width="10" style="42" customWidth="1"/>
    <col min="15119" max="15119" width="11.85546875" style="42" customWidth="1"/>
    <col min="15120" max="15360" width="9.140625" style="42"/>
    <col min="15361" max="15361" width="3.7109375" style="42" customWidth="1"/>
    <col min="15362" max="15362" width="31.28515625" style="42" customWidth="1"/>
    <col min="15363" max="15363" width="12.28515625" style="42" customWidth="1"/>
    <col min="15364" max="15364" width="10.5703125" style="42" customWidth="1"/>
    <col min="15365" max="15365" width="14.5703125" style="42" customWidth="1"/>
    <col min="15366" max="15366" width="18.85546875" style="42" customWidth="1"/>
    <col min="15367" max="15367" width="19.85546875" style="42" customWidth="1"/>
    <col min="15368" max="15368" width="12.140625" style="42" customWidth="1"/>
    <col min="15369" max="15369" width="14.140625" style="42" customWidth="1"/>
    <col min="15370" max="15370" width="19.28515625" style="42" customWidth="1"/>
    <col min="15371" max="15371" width="20.85546875" style="42" customWidth="1"/>
    <col min="15372" max="15372" width="15.7109375" style="42" customWidth="1"/>
    <col min="15373" max="15373" width="14" style="42" customWidth="1"/>
    <col min="15374" max="15374" width="10" style="42" customWidth="1"/>
    <col min="15375" max="15375" width="11.85546875" style="42" customWidth="1"/>
    <col min="15376" max="15616" width="9.140625" style="42"/>
    <col min="15617" max="15617" width="3.7109375" style="42" customWidth="1"/>
    <col min="15618" max="15618" width="31.28515625" style="42" customWidth="1"/>
    <col min="15619" max="15619" width="12.28515625" style="42" customWidth="1"/>
    <col min="15620" max="15620" width="10.5703125" style="42" customWidth="1"/>
    <col min="15621" max="15621" width="14.5703125" style="42" customWidth="1"/>
    <col min="15622" max="15622" width="18.85546875" style="42" customWidth="1"/>
    <col min="15623" max="15623" width="19.85546875" style="42" customWidth="1"/>
    <col min="15624" max="15624" width="12.140625" style="42" customWidth="1"/>
    <col min="15625" max="15625" width="14.140625" style="42" customWidth="1"/>
    <col min="15626" max="15626" width="19.28515625" style="42" customWidth="1"/>
    <col min="15627" max="15627" width="20.85546875" style="42" customWidth="1"/>
    <col min="15628" max="15628" width="15.7109375" style="42" customWidth="1"/>
    <col min="15629" max="15629" width="14" style="42" customWidth="1"/>
    <col min="15630" max="15630" width="10" style="42" customWidth="1"/>
    <col min="15631" max="15631" width="11.85546875" style="42" customWidth="1"/>
    <col min="15632" max="15872" width="9.140625" style="42"/>
    <col min="15873" max="15873" width="3.7109375" style="42" customWidth="1"/>
    <col min="15874" max="15874" width="31.28515625" style="42" customWidth="1"/>
    <col min="15875" max="15875" width="12.28515625" style="42" customWidth="1"/>
    <col min="15876" max="15876" width="10.5703125" style="42" customWidth="1"/>
    <col min="15877" max="15877" width="14.5703125" style="42" customWidth="1"/>
    <col min="15878" max="15878" width="18.85546875" style="42" customWidth="1"/>
    <col min="15879" max="15879" width="19.85546875" style="42" customWidth="1"/>
    <col min="15880" max="15880" width="12.140625" style="42" customWidth="1"/>
    <col min="15881" max="15881" width="14.140625" style="42" customWidth="1"/>
    <col min="15882" max="15882" width="19.28515625" style="42" customWidth="1"/>
    <col min="15883" max="15883" width="20.85546875" style="42" customWidth="1"/>
    <col min="15884" max="15884" width="15.7109375" style="42" customWidth="1"/>
    <col min="15885" max="15885" width="14" style="42" customWidth="1"/>
    <col min="15886" max="15886" width="10" style="42" customWidth="1"/>
    <col min="15887" max="15887" width="11.85546875" style="42" customWidth="1"/>
    <col min="15888" max="16128" width="9.140625" style="42"/>
    <col min="16129" max="16129" width="3.7109375" style="42" customWidth="1"/>
    <col min="16130" max="16130" width="31.28515625" style="42" customWidth="1"/>
    <col min="16131" max="16131" width="12.28515625" style="42" customWidth="1"/>
    <col min="16132" max="16132" width="10.5703125" style="42" customWidth="1"/>
    <col min="16133" max="16133" width="14.5703125" style="42" customWidth="1"/>
    <col min="16134" max="16134" width="18.85546875" style="42" customWidth="1"/>
    <col min="16135" max="16135" width="19.85546875" style="42" customWidth="1"/>
    <col min="16136" max="16136" width="12.140625" style="42" customWidth="1"/>
    <col min="16137" max="16137" width="14.140625" style="42" customWidth="1"/>
    <col min="16138" max="16138" width="19.28515625" style="42" customWidth="1"/>
    <col min="16139" max="16139" width="20.85546875" style="42" customWidth="1"/>
    <col min="16140" max="16140" width="15.7109375" style="42" customWidth="1"/>
    <col min="16141" max="16141" width="14" style="42" customWidth="1"/>
    <col min="16142" max="16142" width="10" style="42" customWidth="1"/>
    <col min="16143" max="16143" width="11.85546875" style="42" customWidth="1"/>
    <col min="16144" max="16384" width="9.140625" style="42"/>
  </cols>
  <sheetData>
    <row r="1" spans="1:16" x14ac:dyDescent="0.2">
      <c r="A1" s="41"/>
      <c r="B1" s="41"/>
      <c r="C1" s="41"/>
      <c r="D1" s="41"/>
      <c r="E1" s="41"/>
    </row>
    <row r="2" spans="1:16" x14ac:dyDescent="0.2">
      <c r="A2" s="43"/>
      <c r="B2" s="44"/>
      <c r="C2" s="43"/>
      <c r="D2" s="43"/>
      <c r="E2" s="43"/>
      <c r="F2" s="43"/>
      <c r="G2" s="43"/>
      <c r="H2" s="148"/>
      <c r="I2" s="148"/>
      <c r="J2" s="148"/>
      <c r="K2" s="148"/>
      <c r="L2" s="148"/>
    </row>
    <row r="3" spans="1:16" ht="24" customHeight="1" x14ac:dyDescent="0.2">
      <c r="A3" s="149" t="s">
        <v>61</v>
      </c>
      <c r="B3" s="149"/>
      <c r="C3" s="149"/>
      <c r="D3" s="149"/>
      <c r="E3" s="149"/>
      <c r="F3" s="149"/>
      <c r="G3" s="149"/>
      <c r="H3" s="88"/>
      <c r="I3" s="89"/>
      <c r="J3" s="89"/>
      <c r="K3" s="89"/>
      <c r="L3" s="90"/>
    </row>
    <row r="4" spans="1:16" ht="12.75" customHeight="1" x14ac:dyDescent="0.2">
      <c r="A4" s="91"/>
      <c r="B4" s="91"/>
      <c r="C4" s="91"/>
      <c r="D4" s="91"/>
      <c r="E4" s="91"/>
      <c r="F4" s="91"/>
      <c r="G4" s="91"/>
      <c r="H4" s="91"/>
      <c r="I4" s="91"/>
      <c r="J4" s="91"/>
      <c r="K4" s="91"/>
      <c r="L4" s="91"/>
    </row>
    <row r="5" spans="1:16" ht="18.600000000000001" customHeight="1" x14ac:dyDescent="0.2">
      <c r="A5" s="91"/>
      <c r="B5" s="92"/>
      <c r="C5" s="92"/>
      <c r="D5" s="92"/>
      <c r="E5" s="92"/>
      <c r="F5" s="92"/>
      <c r="G5" s="92"/>
      <c r="H5" s="92"/>
      <c r="I5" s="92"/>
      <c r="J5" s="92"/>
      <c r="K5" s="92"/>
      <c r="L5" s="92"/>
      <c r="M5" s="92"/>
      <c r="N5" s="92"/>
      <c r="O5" s="92"/>
      <c r="P5" s="92"/>
    </row>
    <row r="6" spans="1:16" ht="85.5" customHeight="1" x14ac:dyDescent="0.25">
      <c r="A6" s="45"/>
      <c r="B6" s="150"/>
      <c r="C6" s="151"/>
      <c r="D6" s="45"/>
      <c r="E6" s="45"/>
      <c r="F6" s="46"/>
      <c r="G6" s="46"/>
      <c r="H6" s="47"/>
      <c r="I6" s="43"/>
      <c r="J6" s="43"/>
      <c r="P6" s="92"/>
    </row>
    <row r="7" spans="1:16" ht="46.5" customHeight="1" x14ac:dyDescent="0.2">
      <c r="A7" s="43"/>
      <c r="B7" s="152" t="s">
        <v>62</v>
      </c>
      <c r="C7" s="153"/>
      <c r="D7" s="43"/>
      <c r="E7" s="48" t="s">
        <v>63</v>
      </c>
      <c r="F7" s="154" t="s">
        <v>141</v>
      </c>
      <c r="G7" s="155"/>
      <c r="H7" s="49" t="s">
        <v>64</v>
      </c>
      <c r="I7" s="156" t="s">
        <v>123</v>
      </c>
      <c r="J7" s="157"/>
      <c r="K7" s="158"/>
      <c r="L7" s="158"/>
      <c r="M7" s="159"/>
      <c r="P7" s="92"/>
    </row>
    <row r="8" spans="1:16" ht="14.25" x14ac:dyDescent="0.2">
      <c r="A8" s="43"/>
      <c r="F8" s="50"/>
      <c r="G8" s="50"/>
      <c r="H8" s="50"/>
      <c r="I8" s="43"/>
      <c r="J8" s="43"/>
      <c r="P8" s="92"/>
    </row>
    <row r="9" spans="1:16" ht="32.450000000000003" customHeight="1" x14ac:dyDescent="0.2">
      <c r="A9" s="43"/>
      <c r="B9" s="51" t="s">
        <v>65</v>
      </c>
      <c r="C9" s="160" t="s">
        <v>142</v>
      </c>
      <c r="D9" s="161"/>
      <c r="E9" s="162"/>
      <c r="F9" s="50"/>
      <c r="G9" s="52"/>
      <c r="H9" s="93"/>
      <c r="I9" s="53"/>
      <c r="J9" s="53"/>
      <c r="K9" s="90"/>
      <c r="L9" s="90"/>
      <c r="P9" s="92"/>
    </row>
    <row r="10" spans="1:16" ht="37.5" customHeight="1" x14ac:dyDescent="0.2">
      <c r="A10" s="43"/>
      <c r="B10" s="54" t="s">
        <v>66</v>
      </c>
      <c r="C10" s="160"/>
      <c r="D10" s="163"/>
      <c r="E10" s="164"/>
      <c r="F10" s="50"/>
      <c r="G10" s="165" t="s">
        <v>67</v>
      </c>
      <c r="H10" s="166"/>
      <c r="I10" s="167" t="s">
        <v>183</v>
      </c>
      <c r="J10" s="167"/>
      <c r="K10" s="167"/>
      <c r="L10" s="167"/>
      <c r="M10" s="53"/>
      <c r="P10" s="92"/>
    </row>
    <row r="11" spans="1:16" ht="15" x14ac:dyDescent="0.2">
      <c r="A11" s="43"/>
      <c r="B11" s="54" t="s">
        <v>68</v>
      </c>
      <c r="C11" s="160"/>
      <c r="D11" s="161"/>
      <c r="E11" s="162"/>
      <c r="G11" s="168" t="s">
        <v>69</v>
      </c>
      <c r="H11" s="169"/>
      <c r="I11" s="55" t="s">
        <v>184</v>
      </c>
      <c r="J11" s="55" t="s">
        <v>185</v>
      </c>
      <c r="K11" s="55" t="s">
        <v>186</v>
      </c>
      <c r="L11" s="55" t="s">
        <v>187</v>
      </c>
      <c r="M11" s="94"/>
      <c r="O11" s="51"/>
      <c r="P11" s="92"/>
    </row>
    <row r="12" spans="1:16" ht="15" x14ac:dyDescent="0.2">
      <c r="A12" s="43"/>
      <c r="B12" s="54" t="s">
        <v>70</v>
      </c>
      <c r="C12" s="160">
        <v>123456789</v>
      </c>
      <c r="D12" s="161"/>
      <c r="E12" s="162"/>
      <c r="F12" s="95"/>
      <c r="G12" s="169"/>
      <c r="H12" s="169"/>
      <c r="I12" s="56" t="s">
        <v>71</v>
      </c>
      <c r="J12" s="96" t="s">
        <v>72</v>
      </c>
      <c r="K12" s="96" t="s">
        <v>73</v>
      </c>
      <c r="L12" s="97" t="s">
        <v>74</v>
      </c>
      <c r="P12" s="92"/>
    </row>
    <row r="13" spans="1:16" x14ac:dyDescent="0.2">
      <c r="A13" s="43"/>
      <c r="B13" s="92"/>
      <c r="C13" s="92"/>
      <c r="D13" s="92"/>
      <c r="E13" s="92"/>
      <c r="F13" s="92"/>
      <c r="G13" s="92"/>
      <c r="H13" s="92"/>
      <c r="I13" s="92"/>
      <c r="J13" s="92"/>
      <c r="K13" s="92"/>
      <c r="L13" s="92"/>
      <c r="M13" s="92"/>
      <c r="N13" s="92"/>
      <c r="O13" s="92"/>
      <c r="P13" s="92"/>
    </row>
    <row r="14" spans="1:16" x14ac:dyDescent="0.2">
      <c r="A14" s="43"/>
      <c r="B14" s="92"/>
      <c r="C14" s="92"/>
      <c r="D14" s="92"/>
      <c r="E14" s="92"/>
      <c r="F14" s="92"/>
      <c r="G14" s="92"/>
      <c r="H14" s="92"/>
      <c r="I14" s="92"/>
      <c r="J14" s="92"/>
      <c r="K14" s="92"/>
      <c r="L14" s="92"/>
      <c r="M14" s="92"/>
      <c r="N14" s="92"/>
      <c r="O14" s="92"/>
      <c r="P14" s="92"/>
    </row>
    <row r="15" spans="1:16" x14ac:dyDescent="0.2">
      <c r="A15" s="41" t="s">
        <v>75</v>
      </c>
      <c r="B15" s="92"/>
      <c r="C15" s="92"/>
      <c r="D15" s="92"/>
      <c r="E15" s="92"/>
      <c r="F15" s="92"/>
      <c r="G15" s="92"/>
      <c r="H15" s="92"/>
      <c r="I15" s="92"/>
      <c r="J15" s="92"/>
      <c r="K15" s="92"/>
      <c r="L15" s="92"/>
      <c r="M15" s="92"/>
      <c r="N15" s="92"/>
      <c r="O15" s="92"/>
      <c r="P15" s="92"/>
    </row>
    <row r="16" spans="1:16" ht="47.25" customHeight="1" x14ac:dyDescent="0.2">
      <c r="A16" s="170" t="s">
        <v>1</v>
      </c>
      <c r="B16" s="170" t="s">
        <v>76</v>
      </c>
      <c r="C16" s="120" t="s">
        <v>77</v>
      </c>
      <c r="D16" s="173" t="s">
        <v>78</v>
      </c>
      <c r="E16" s="170" t="s">
        <v>79</v>
      </c>
      <c r="F16" s="170"/>
      <c r="G16" s="170"/>
      <c r="H16" s="171"/>
      <c r="I16" s="170" t="s">
        <v>80</v>
      </c>
      <c r="J16" s="179" t="s">
        <v>81</v>
      </c>
      <c r="K16" s="170" t="s">
        <v>82</v>
      </c>
      <c r="L16" s="177" t="s">
        <v>83</v>
      </c>
      <c r="M16" s="177" t="s">
        <v>84</v>
      </c>
    </row>
    <row r="17" spans="1:19" ht="37.5" customHeight="1" x14ac:dyDescent="0.2">
      <c r="A17" s="171"/>
      <c r="B17" s="172"/>
      <c r="C17" s="121" t="s">
        <v>85</v>
      </c>
      <c r="D17" s="174"/>
      <c r="E17" s="170" t="s">
        <v>86</v>
      </c>
      <c r="F17" s="170" t="s">
        <v>87</v>
      </c>
      <c r="G17" s="177"/>
      <c r="H17" s="177"/>
      <c r="I17" s="176"/>
      <c r="J17" s="180"/>
      <c r="K17" s="176"/>
      <c r="L17" s="177"/>
      <c r="M17" s="177"/>
    </row>
    <row r="18" spans="1:19" ht="28.5" customHeight="1" x14ac:dyDescent="0.2">
      <c r="A18" s="171"/>
      <c r="B18" s="172"/>
      <c r="C18" s="122" t="s">
        <v>88</v>
      </c>
      <c r="D18" s="174"/>
      <c r="E18" s="171"/>
      <c r="F18" s="178" t="s">
        <v>89</v>
      </c>
      <c r="G18" s="178" t="s">
        <v>90</v>
      </c>
      <c r="H18" s="178"/>
      <c r="I18" s="176"/>
      <c r="J18" s="180"/>
      <c r="K18" s="176"/>
      <c r="L18" s="177"/>
      <c r="M18" s="177"/>
    </row>
    <row r="19" spans="1:19" ht="27" customHeight="1" x14ac:dyDescent="0.2">
      <c r="A19" s="171"/>
      <c r="B19" s="172"/>
      <c r="C19" s="123" t="s">
        <v>91</v>
      </c>
      <c r="D19" s="175"/>
      <c r="E19" s="171"/>
      <c r="F19" s="178"/>
      <c r="G19" s="124" t="s">
        <v>92</v>
      </c>
      <c r="H19" s="124" t="s">
        <v>93</v>
      </c>
      <c r="I19" s="176"/>
      <c r="J19" s="181"/>
      <c r="K19" s="176"/>
      <c r="L19" s="177"/>
      <c r="M19" s="177"/>
    </row>
    <row r="20" spans="1:19" s="57" customFormat="1" ht="9.75" x14ac:dyDescent="0.2">
      <c r="A20" s="99">
        <v>1</v>
      </c>
      <c r="B20" s="99">
        <v>2</v>
      </c>
      <c r="C20" s="99">
        <v>3</v>
      </c>
      <c r="D20" s="99">
        <v>4</v>
      </c>
      <c r="E20" s="99">
        <v>5</v>
      </c>
      <c r="F20" s="99">
        <v>6</v>
      </c>
      <c r="G20" s="99">
        <v>7</v>
      </c>
      <c r="H20" s="99">
        <v>8</v>
      </c>
      <c r="I20" s="99" t="s">
        <v>94</v>
      </c>
      <c r="J20" s="99">
        <v>10</v>
      </c>
      <c r="K20" s="99" t="s">
        <v>95</v>
      </c>
      <c r="L20" s="99" t="s">
        <v>96</v>
      </c>
      <c r="M20" s="99" t="s">
        <v>97</v>
      </c>
      <c r="N20" s="100"/>
      <c r="O20" s="100"/>
      <c r="P20" s="100"/>
      <c r="Q20" s="100"/>
      <c r="R20" s="100"/>
      <c r="S20" s="100"/>
    </row>
    <row r="21" spans="1:19" ht="28.5" customHeight="1" x14ac:dyDescent="0.2">
      <c r="A21" s="125">
        <v>1</v>
      </c>
      <c r="B21" s="126" t="str">
        <f>CONCATENATE('program inwestycji 1'!C7," ",'program inwestycji 1'!C6)</f>
        <v>Wesołe Mrówki ul. Czerwona, 31-100 Kraków</v>
      </c>
      <c r="C21" s="125" t="str">
        <f>'harmonogram finansowy 1'!D6</f>
        <v>żłobek</v>
      </c>
      <c r="D21" s="131">
        <v>48</v>
      </c>
      <c r="E21" s="127">
        <f>'kalkulacja kosztów 1'!D44</f>
        <v>70000</v>
      </c>
      <c r="F21" s="127">
        <f>G21+H21</f>
        <v>243312</v>
      </c>
      <c r="G21" s="127">
        <f>'kalkulacja kosztów 1'!D42</f>
        <v>178824</v>
      </c>
      <c r="H21" s="127">
        <f>'kalkulacja kosztów 1'!D43</f>
        <v>64488</v>
      </c>
      <c r="I21" s="127">
        <f>E21+F21</f>
        <v>313312</v>
      </c>
      <c r="J21" s="127">
        <f>'kalkulacja kosztów 1'!E38</f>
        <v>3770</v>
      </c>
      <c r="K21" s="128">
        <f>F21/I21</f>
        <v>0.77658053314268205</v>
      </c>
      <c r="L21" s="129">
        <f>F21/D21</f>
        <v>5069</v>
      </c>
      <c r="M21" s="130">
        <f>J21/I21</f>
        <v>1.2032734143601266E-2</v>
      </c>
    </row>
    <row r="22" spans="1:19" ht="28.5" customHeight="1" x14ac:dyDescent="0.2">
      <c r="A22" s="125">
        <v>2</v>
      </c>
      <c r="B22" s="126" t="str">
        <f>CONCATENATE('program inwestycji 2'!C7," ",'program inwestycji 2'!C6)</f>
        <v>Wesołe Żabki  ul. Pomarańczowa 19/1, 32-000 Kraków</v>
      </c>
      <c r="C22" s="125" t="str">
        <f>'harmonogram finansowy 2'!D6</f>
        <v>żłobek</v>
      </c>
      <c r="D22" s="131">
        <v>34</v>
      </c>
      <c r="E22" s="127">
        <f>'kalkulacja kosztów 2'!D44</f>
        <v>85000</v>
      </c>
      <c r="F22" s="127">
        <f t="shared" ref="F22:F25" si="0">G22+H22</f>
        <v>340000</v>
      </c>
      <c r="G22" s="127">
        <f>'kalkulacja kosztów 2'!D42</f>
        <v>16000</v>
      </c>
      <c r="H22" s="127">
        <f>'kalkulacja kosztów 2'!D43</f>
        <v>324000</v>
      </c>
      <c r="I22" s="127">
        <f t="shared" ref="I22:I26" si="1">E22+F22</f>
        <v>425000</v>
      </c>
      <c r="J22" s="127">
        <f>'kalkulacja kosztów 2'!E38</f>
        <v>55000</v>
      </c>
      <c r="K22" s="128">
        <f t="shared" ref="K22:K26" si="2">F22/I22</f>
        <v>0.8</v>
      </c>
      <c r="L22" s="129">
        <f t="shared" ref="L22:L26" si="3">F22/D22</f>
        <v>10000</v>
      </c>
      <c r="M22" s="130">
        <f t="shared" ref="M22:M26" si="4">J22/I22</f>
        <v>0.12941176470588237</v>
      </c>
    </row>
    <row r="23" spans="1:19" ht="28.5" customHeight="1" x14ac:dyDescent="0.2">
      <c r="A23" s="125">
        <v>3</v>
      </c>
      <c r="B23" s="126" t="str">
        <f>CONCATENATE('program inwestycji 3'!C7," ",'program inwestycji 3'!C6)</f>
        <v xml:space="preserve"> </v>
      </c>
      <c r="C23" s="125">
        <f>'harmonogram finansowy 3'!D6</f>
        <v>0</v>
      </c>
      <c r="D23" s="131"/>
      <c r="E23" s="127">
        <f>'kalkulacja kosztów 3'!D44</f>
        <v>0</v>
      </c>
      <c r="F23" s="127">
        <f t="shared" si="0"/>
        <v>0</v>
      </c>
      <c r="G23" s="127">
        <f>'kalkulacja kosztów 3'!D42</f>
        <v>0</v>
      </c>
      <c r="H23" s="127">
        <f>'kalkulacja kosztów 3'!D43</f>
        <v>0</v>
      </c>
      <c r="I23" s="127">
        <f t="shared" si="1"/>
        <v>0</v>
      </c>
      <c r="J23" s="127">
        <f>'kalkulacja kosztów 3'!E38</f>
        <v>0</v>
      </c>
      <c r="K23" s="128" t="e">
        <f t="shared" si="2"/>
        <v>#DIV/0!</v>
      </c>
      <c r="L23" s="129" t="e">
        <f t="shared" si="3"/>
        <v>#DIV/0!</v>
      </c>
      <c r="M23" s="130" t="e">
        <f t="shared" si="4"/>
        <v>#DIV/0!</v>
      </c>
    </row>
    <row r="24" spans="1:19" ht="28.5" customHeight="1" x14ac:dyDescent="0.2">
      <c r="A24" s="125">
        <v>4</v>
      </c>
      <c r="B24" s="126" t="str">
        <f>CONCATENATE('program inwestycji 4'!C7," ",'program inwestycji 4'!C6)</f>
        <v xml:space="preserve"> </v>
      </c>
      <c r="C24" s="125">
        <f>'harmonogram finansowy 4'!D6</f>
        <v>0</v>
      </c>
      <c r="D24" s="131"/>
      <c r="E24" s="127">
        <f>'kalkulacja kosztów 4'!D44</f>
        <v>0</v>
      </c>
      <c r="F24" s="127">
        <f t="shared" si="0"/>
        <v>0</v>
      </c>
      <c r="G24" s="127">
        <f>'kalkulacja kosztów 4'!D42</f>
        <v>0</v>
      </c>
      <c r="H24" s="127">
        <f>'kalkulacja kosztów 4'!D43</f>
        <v>0</v>
      </c>
      <c r="I24" s="127">
        <f t="shared" si="1"/>
        <v>0</v>
      </c>
      <c r="J24" s="127">
        <f>'kalkulacja kosztów 4'!E38</f>
        <v>0</v>
      </c>
      <c r="K24" s="128" t="e">
        <f t="shared" si="2"/>
        <v>#DIV/0!</v>
      </c>
      <c r="L24" s="129" t="e">
        <f t="shared" si="3"/>
        <v>#DIV/0!</v>
      </c>
      <c r="M24" s="130" t="e">
        <f t="shared" si="4"/>
        <v>#DIV/0!</v>
      </c>
    </row>
    <row r="25" spans="1:19" ht="28.5" customHeight="1" x14ac:dyDescent="0.2">
      <c r="A25" s="125">
        <v>5</v>
      </c>
      <c r="B25" s="126" t="str">
        <f>CONCATENATE('program inwestycji 5'!C7," ",'program inwestycji 5'!C6)</f>
        <v xml:space="preserve"> </v>
      </c>
      <c r="C25" s="125">
        <f>'harmonogram finansowy 5'!D6</f>
        <v>0</v>
      </c>
      <c r="D25" s="131"/>
      <c r="E25" s="127">
        <f>'kalkulacja kosztów 5'!D44</f>
        <v>0</v>
      </c>
      <c r="F25" s="127">
        <f t="shared" si="0"/>
        <v>0</v>
      </c>
      <c r="G25" s="127">
        <f>'kalkulacja kosztów 5'!D42</f>
        <v>0</v>
      </c>
      <c r="H25" s="127">
        <f>'kalkulacja kosztów 5'!D43</f>
        <v>0</v>
      </c>
      <c r="I25" s="127">
        <f t="shared" si="1"/>
        <v>0</v>
      </c>
      <c r="J25" s="127">
        <f>'kalkulacja kosztów 5'!E38</f>
        <v>0</v>
      </c>
      <c r="K25" s="128" t="e">
        <f t="shared" si="2"/>
        <v>#DIV/0!</v>
      </c>
      <c r="L25" s="129" t="e">
        <f t="shared" si="3"/>
        <v>#DIV/0!</v>
      </c>
      <c r="M25" s="130" t="e">
        <f t="shared" si="4"/>
        <v>#DIV/0!</v>
      </c>
    </row>
    <row r="26" spans="1:19" x14ac:dyDescent="0.2">
      <c r="A26" s="61"/>
      <c r="B26" s="184" t="s">
        <v>98</v>
      </c>
      <c r="C26" s="185"/>
      <c r="D26" s="101">
        <f>SUM(D21:D25)</f>
        <v>82</v>
      </c>
      <c r="E26" s="102">
        <f>SUM(E21:E25)</f>
        <v>155000</v>
      </c>
      <c r="F26" s="102">
        <f>SUM(F21:F25)</f>
        <v>583312</v>
      </c>
      <c r="G26" s="102">
        <f>SUM(G21:G25)</f>
        <v>194824</v>
      </c>
      <c r="H26" s="102">
        <f>SUM(H21:H25)</f>
        <v>388488</v>
      </c>
      <c r="I26" s="102">
        <f t="shared" si="1"/>
        <v>738312</v>
      </c>
      <c r="J26" s="102">
        <f>SUM(J21:J25)</f>
        <v>58770</v>
      </c>
      <c r="K26" s="103">
        <f t="shared" si="2"/>
        <v>0.79006165415163232</v>
      </c>
      <c r="L26" s="104">
        <f t="shared" si="3"/>
        <v>7113.5609756097565</v>
      </c>
      <c r="M26" s="103">
        <f t="shared" si="4"/>
        <v>7.9600494100055263E-2</v>
      </c>
    </row>
    <row r="27" spans="1:19" s="68" customFormat="1" ht="11.25" x14ac:dyDescent="0.2">
      <c r="A27" s="62" t="s">
        <v>99</v>
      </c>
      <c r="B27" s="63"/>
      <c r="C27" s="64"/>
      <c r="D27" s="65"/>
      <c r="E27" s="64"/>
      <c r="F27" s="64"/>
      <c r="G27" s="64"/>
      <c r="H27" s="66"/>
      <c r="I27" s="66"/>
      <c r="J27" s="66"/>
      <c r="K27" s="66"/>
      <c r="L27" s="67"/>
      <c r="M27" s="105"/>
      <c r="N27" s="105"/>
      <c r="O27" s="105"/>
      <c r="P27" s="105"/>
      <c r="Q27" s="105"/>
      <c r="R27" s="105"/>
      <c r="S27" s="105"/>
    </row>
    <row r="28" spans="1:19" s="68" customFormat="1" ht="11.25" x14ac:dyDescent="0.2">
      <c r="A28" s="62" t="s">
        <v>100</v>
      </c>
      <c r="B28" s="63"/>
      <c r="C28" s="64"/>
      <c r="D28" s="65"/>
      <c r="E28" s="64"/>
      <c r="F28" s="64"/>
      <c r="G28" s="64"/>
      <c r="H28" s="66"/>
      <c r="I28" s="66"/>
      <c r="J28" s="66"/>
      <c r="K28" s="66"/>
      <c r="L28" s="67"/>
      <c r="M28" s="105"/>
      <c r="N28" s="105"/>
      <c r="O28" s="105"/>
      <c r="P28" s="105"/>
      <c r="Q28" s="105"/>
      <c r="R28" s="105"/>
      <c r="S28" s="105"/>
    </row>
    <row r="29" spans="1:19" s="68" customFormat="1" ht="11.25" x14ac:dyDescent="0.2">
      <c r="A29" s="62"/>
      <c r="B29" s="63"/>
      <c r="C29" s="64"/>
      <c r="D29" s="65"/>
      <c r="E29" s="64"/>
      <c r="F29" s="64"/>
      <c r="G29" s="64"/>
      <c r="H29" s="66"/>
      <c r="I29" s="66"/>
      <c r="J29" s="66"/>
      <c r="K29" s="66"/>
      <c r="L29" s="67"/>
      <c r="M29" s="105"/>
      <c r="N29" s="105"/>
      <c r="O29" s="105"/>
      <c r="P29" s="105"/>
      <c r="Q29" s="105"/>
      <c r="R29" s="105"/>
      <c r="S29" s="105"/>
    </row>
    <row r="30" spans="1:19" s="68" customFormat="1" ht="11.25" x14ac:dyDescent="0.2">
      <c r="A30" s="62"/>
      <c r="B30" s="63"/>
      <c r="C30" s="64"/>
      <c r="D30" s="65"/>
      <c r="E30" s="64"/>
      <c r="F30" s="64"/>
      <c r="G30" s="64"/>
      <c r="H30" s="66"/>
      <c r="I30" s="66"/>
      <c r="J30" s="66"/>
      <c r="K30" s="66"/>
      <c r="L30" s="67"/>
      <c r="M30" s="105"/>
      <c r="N30" s="105"/>
      <c r="O30" s="105"/>
      <c r="P30" s="105"/>
      <c r="Q30" s="105"/>
      <c r="R30" s="105"/>
      <c r="S30" s="105"/>
    </row>
    <row r="31" spans="1:19" s="68" customFormat="1" ht="11.25" x14ac:dyDescent="0.2">
      <c r="A31" s="62"/>
      <c r="B31" s="63"/>
      <c r="C31" s="64"/>
      <c r="D31" s="65"/>
      <c r="E31" s="64"/>
      <c r="F31" s="64"/>
      <c r="G31" s="64"/>
      <c r="H31" s="66"/>
      <c r="I31" s="66"/>
      <c r="J31" s="66"/>
      <c r="K31" s="66"/>
      <c r="L31" s="67"/>
      <c r="M31" s="105"/>
      <c r="N31" s="105"/>
      <c r="O31" s="105"/>
      <c r="P31" s="105"/>
      <c r="Q31" s="105"/>
      <c r="R31" s="105"/>
      <c r="S31" s="105"/>
    </row>
    <row r="32" spans="1:19" s="68" customFormat="1" ht="11.25" x14ac:dyDescent="0.2">
      <c r="A32" s="62"/>
      <c r="B32" s="63"/>
      <c r="C32" s="64"/>
      <c r="D32" s="65"/>
      <c r="E32" s="64"/>
      <c r="F32" s="64"/>
      <c r="G32" s="64"/>
      <c r="H32" s="66"/>
      <c r="I32" s="66"/>
      <c r="J32" s="66"/>
      <c r="K32" s="66"/>
      <c r="L32" s="67"/>
      <c r="M32" s="105"/>
      <c r="N32" s="105"/>
      <c r="O32" s="105"/>
      <c r="P32" s="105"/>
      <c r="Q32" s="105"/>
      <c r="R32" s="105"/>
      <c r="S32" s="105"/>
    </row>
    <row r="33" spans="1:19" s="68" customFormat="1" ht="35.25" customHeight="1" x14ac:dyDescent="0.2">
      <c r="A33" s="186" t="s">
        <v>1</v>
      </c>
      <c r="B33" s="182" t="s">
        <v>101</v>
      </c>
      <c r="C33" s="182" t="s">
        <v>77</v>
      </c>
      <c r="D33" s="187" t="s">
        <v>102</v>
      </c>
      <c r="E33" s="187"/>
      <c r="F33" s="187"/>
      <c r="G33" s="187"/>
      <c r="H33" s="182" t="s">
        <v>103</v>
      </c>
      <c r="I33" s="182"/>
      <c r="J33" s="182"/>
      <c r="K33" s="182"/>
      <c r="L33" s="67"/>
      <c r="M33" s="105"/>
      <c r="N33" s="105"/>
      <c r="O33" s="105"/>
      <c r="P33" s="105"/>
      <c r="Q33" s="105"/>
      <c r="R33" s="105"/>
      <c r="S33" s="105"/>
    </row>
    <row r="34" spans="1:19" s="68" customFormat="1" ht="11.25" customHeight="1" x14ac:dyDescent="0.2">
      <c r="A34" s="186"/>
      <c r="B34" s="182"/>
      <c r="C34" s="182"/>
      <c r="D34" s="182" t="s">
        <v>104</v>
      </c>
      <c r="E34" s="182" t="s">
        <v>105</v>
      </c>
      <c r="F34" s="182" t="s">
        <v>106</v>
      </c>
      <c r="G34" s="182" t="s">
        <v>107</v>
      </c>
      <c r="H34" s="182" t="s">
        <v>104</v>
      </c>
      <c r="I34" s="182" t="s">
        <v>105</v>
      </c>
      <c r="J34" s="182" t="s">
        <v>106</v>
      </c>
      <c r="K34" s="182" t="s">
        <v>107</v>
      </c>
      <c r="L34" s="67"/>
      <c r="M34" s="105"/>
      <c r="N34" s="105"/>
      <c r="O34" s="105"/>
      <c r="P34" s="105"/>
      <c r="Q34" s="105"/>
      <c r="R34" s="105"/>
      <c r="S34" s="105"/>
    </row>
    <row r="35" spans="1:19" s="68" customFormat="1" ht="37.5" customHeight="1" x14ac:dyDescent="0.2">
      <c r="A35" s="186"/>
      <c r="B35" s="182"/>
      <c r="C35" s="98" t="s">
        <v>108</v>
      </c>
      <c r="D35" s="183"/>
      <c r="E35" s="182"/>
      <c r="F35" s="182"/>
      <c r="G35" s="182"/>
      <c r="H35" s="183"/>
      <c r="I35" s="182"/>
      <c r="J35" s="182"/>
      <c r="K35" s="182"/>
      <c r="L35" s="67"/>
      <c r="M35" s="105"/>
      <c r="N35" s="105"/>
      <c r="O35" s="105"/>
      <c r="P35" s="105"/>
      <c r="Q35" s="105"/>
      <c r="R35" s="105"/>
      <c r="S35" s="105"/>
    </row>
    <row r="36" spans="1:19" s="68" customFormat="1" ht="24.75" customHeight="1" x14ac:dyDescent="0.2">
      <c r="A36" s="186"/>
      <c r="B36" s="182"/>
      <c r="C36" s="98" t="s">
        <v>88</v>
      </c>
      <c r="D36" s="183"/>
      <c r="E36" s="182"/>
      <c r="F36" s="182"/>
      <c r="G36" s="182"/>
      <c r="H36" s="183"/>
      <c r="I36" s="182"/>
      <c r="J36" s="182"/>
      <c r="K36" s="182"/>
      <c r="L36" s="67"/>
      <c r="M36" s="105"/>
      <c r="N36" s="105"/>
      <c r="O36" s="105"/>
      <c r="P36" s="105"/>
      <c r="Q36" s="105"/>
      <c r="R36" s="105"/>
      <c r="S36" s="105"/>
    </row>
    <row r="37" spans="1:19" s="68" customFormat="1" ht="45.75" customHeight="1" x14ac:dyDescent="0.2">
      <c r="A37" s="186"/>
      <c r="B37" s="182"/>
      <c r="C37" s="98" t="s">
        <v>91</v>
      </c>
      <c r="D37" s="183"/>
      <c r="E37" s="182"/>
      <c r="F37" s="182"/>
      <c r="G37" s="182"/>
      <c r="H37" s="183"/>
      <c r="I37" s="182"/>
      <c r="J37" s="182"/>
      <c r="K37" s="182"/>
      <c r="L37" s="67"/>
      <c r="M37" s="105"/>
      <c r="N37" s="105"/>
      <c r="O37" s="105"/>
      <c r="P37" s="105"/>
      <c r="Q37" s="105"/>
      <c r="R37" s="105"/>
      <c r="S37" s="105"/>
    </row>
    <row r="38" spans="1:19" s="68" customFormat="1" ht="11.25" x14ac:dyDescent="0.2">
      <c r="A38" s="99">
        <v>1</v>
      </c>
      <c r="B38" s="99">
        <v>2</v>
      </c>
      <c r="C38" s="99">
        <v>3</v>
      </c>
      <c r="D38" s="99">
        <v>4</v>
      </c>
      <c r="E38" s="99">
        <v>5</v>
      </c>
      <c r="F38" s="99">
        <v>6</v>
      </c>
      <c r="G38" s="99">
        <v>7</v>
      </c>
      <c r="H38" s="99">
        <v>8</v>
      </c>
      <c r="I38" s="99">
        <v>9</v>
      </c>
      <c r="J38" s="99">
        <v>10</v>
      </c>
      <c r="K38" s="99">
        <v>11</v>
      </c>
      <c r="L38" s="67"/>
      <c r="M38" s="105"/>
      <c r="N38" s="105"/>
      <c r="O38" s="105"/>
      <c r="P38" s="105"/>
      <c r="Q38" s="105"/>
      <c r="R38" s="105"/>
      <c r="S38" s="105"/>
    </row>
    <row r="39" spans="1:19" s="68" customFormat="1" ht="12" x14ac:dyDescent="0.2">
      <c r="A39" s="58">
        <v>1</v>
      </c>
      <c r="B39" s="59"/>
      <c r="C39" s="60"/>
      <c r="D39" s="69"/>
      <c r="E39" s="70"/>
      <c r="F39" s="70"/>
      <c r="G39" s="70"/>
      <c r="H39" s="71"/>
      <c r="I39" s="71"/>
      <c r="J39" s="71"/>
      <c r="K39" s="71"/>
      <c r="L39" s="67"/>
      <c r="M39" s="105"/>
      <c r="N39" s="105"/>
      <c r="O39" s="105"/>
      <c r="P39" s="105"/>
      <c r="Q39" s="105"/>
      <c r="R39" s="105"/>
      <c r="S39" s="105"/>
    </row>
    <row r="40" spans="1:19" s="68" customFormat="1" ht="12" x14ac:dyDescent="0.2">
      <c r="A40" s="58">
        <v>2</v>
      </c>
      <c r="B40" s="59"/>
      <c r="C40" s="60"/>
      <c r="D40" s="69"/>
      <c r="E40" s="70"/>
      <c r="F40" s="70"/>
      <c r="G40" s="70"/>
      <c r="H40" s="71"/>
      <c r="I40" s="71"/>
      <c r="J40" s="71"/>
      <c r="K40" s="71"/>
      <c r="L40" s="67"/>
      <c r="M40" s="105"/>
      <c r="N40" s="105"/>
      <c r="O40" s="105"/>
      <c r="P40" s="105"/>
      <c r="Q40" s="105"/>
      <c r="R40" s="105"/>
      <c r="S40" s="105"/>
    </row>
    <row r="41" spans="1:19" s="68" customFormat="1" ht="12" x14ac:dyDescent="0.2">
      <c r="A41" s="58">
        <v>3</v>
      </c>
      <c r="B41" s="59"/>
      <c r="C41" s="60"/>
      <c r="D41" s="69"/>
      <c r="E41" s="70"/>
      <c r="F41" s="70"/>
      <c r="G41" s="70"/>
      <c r="H41" s="71"/>
      <c r="I41" s="71"/>
      <c r="J41" s="71"/>
      <c r="K41" s="71"/>
      <c r="L41" s="67"/>
      <c r="M41" s="105"/>
      <c r="N41" s="105"/>
      <c r="O41" s="105"/>
      <c r="P41" s="105"/>
      <c r="Q41" s="105"/>
      <c r="R41" s="105"/>
      <c r="S41" s="105"/>
    </row>
    <row r="42" spans="1:19" s="68" customFormat="1" ht="12" x14ac:dyDescent="0.2">
      <c r="A42" s="58">
        <v>4</v>
      </c>
      <c r="B42" s="59"/>
      <c r="C42" s="60"/>
      <c r="D42" s="69"/>
      <c r="E42" s="70"/>
      <c r="F42" s="70"/>
      <c r="G42" s="70"/>
      <c r="H42" s="71"/>
      <c r="I42" s="71"/>
      <c r="J42" s="71"/>
      <c r="K42" s="71"/>
      <c r="L42" s="67"/>
      <c r="M42" s="105"/>
      <c r="N42" s="105"/>
      <c r="O42" s="105"/>
      <c r="P42" s="105"/>
      <c r="Q42" s="105"/>
      <c r="R42" s="105"/>
      <c r="S42" s="105"/>
    </row>
    <row r="43" spans="1:19" s="68" customFormat="1" ht="12" x14ac:dyDescent="0.2">
      <c r="A43" s="58">
        <v>5</v>
      </c>
      <c r="B43" s="59"/>
      <c r="C43" s="60"/>
      <c r="D43" s="69"/>
      <c r="E43" s="70"/>
      <c r="F43" s="70"/>
      <c r="G43" s="70"/>
      <c r="H43" s="71"/>
      <c r="I43" s="71"/>
      <c r="J43" s="71"/>
      <c r="K43" s="71"/>
      <c r="L43" s="67"/>
      <c r="M43" s="105"/>
      <c r="N43" s="105"/>
      <c r="O43" s="105"/>
      <c r="P43" s="105"/>
      <c r="Q43" s="105"/>
      <c r="R43" s="105"/>
      <c r="S43" s="105"/>
    </row>
    <row r="44" spans="1:19" s="68" customFormat="1" ht="12" x14ac:dyDescent="0.2">
      <c r="A44" s="72"/>
      <c r="B44" s="184" t="s">
        <v>109</v>
      </c>
      <c r="C44" s="184"/>
      <c r="D44" s="106">
        <f>SUM(D39:D43)</f>
        <v>0</v>
      </c>
      <c r="E44" s="73" t="s">
        <v>5</v>
      </c>
      <c r="F44" s="73" t="e">
        <f>AVERAGE(F39:F43)</f>
        <v>#DIV/0!</v>
      </c>
      <c r="G44" s="73" t="e">
        <f>AVERAGE(G39:G43)</f>
        <v>#DIV/0!</v>
      </c>
      <c r="H44" s="73">
        <f>SUM(H39:H43)</f>
        <v>0</v>
      </c>
      <c r="I44" s="73" t="s">
        <v>5</v>
      </c>
      <c r="J44" s="73" t="e">
        <f>AVERAGE(J39:J43)</f>
        <v>#DIV/0!</v>
      </c>
      <c r="K44" s="73" t="e">
        <f>AVERAGE(K39:K43)</f>
        <v>#DIV/0!</v>
      </c>
      <c r="L44" s="67"/>
      <c r="M44" s="105"/>
      <c r="N44" s="105"/>
      <c r="O44" s="105"/>
      <c r="P44" s="105"/>
      <c r="Q44" s="105"/>
      <c r="R44" s="105"/>
      <c r="S44" s="105"/>
    </row>
    <row r="45" spans="1:19" s="68" customFormat="1" ht="11.25" x14ac:dyDescent="0.2">
      <c r="A45" s="189" t="s">
        <v>110</v>
      </c>
      <c r="B45" s="189"/>
      <c r="C45" s="189"/>
      <c r="D45" s="189"/>
      <c r="E45" s="189"/>
      <c r="F45" s="189"/>
      <c r="G45" s="189"/>
      <c r="H45" s="189"/>
      <c r="I45" s="189"/>
      <c r="J45" s="189"/>
      <c r="K45" s="189"/>
      <c r="L45" s="190"/>
      <c r="M45" s="107"/>
      <c r="N45" s="107"/>
      <c r="O45" s="107"/>
      <c r="P45" s="107"/>
      <c r="Q45" s="105"/>
      <c r="R45" s="105"/>
      <c r="S45" s="105"/>
    </row>
    <row r="46" spans="1:19" s="68" customFormat="1" ht="18.75" customHeight="1" x14ac:dyDescent="0.2">
      <c r="A46" s="190" t="s">
        <v>111</v>
      </c>
      <c r="B46" s="190"/>
      <c r="C46" s="190"/>
      <c r="D46" s="190"/>
      <c r="E46" s="190"/>
      <c r="F46" s="190"/>
      <c r="G46" s="190"/>
      <c r="H46" s="190"/>
      <c r="I46" s="190"/>
      <c r="J46" s="190"/>
      <c r="K46" s="190"/>
      <c r="L46" s="74"/>
      <c r="M46" s="74"/>
      <c r="N46" s="74"/>
      <c r="O46" s="74"/>
      <c r="P46" s="107"/>
      <c r="Q46" s="105"/>
      <c r="R46" s="105"/>
      <c r="S46" s="105"/>
    </row>
    <row r="47" spans="1:19" s="68" customFormat="1" ht="11.25" x14ac:dyDescent="0.2">
      <c r="A47" s="190" t="s">
        <v>112</v>
      </c>
      <c r="B47" s="190"/>
      <c r="C47" s="190"/>
      <c r="D47" s="190"/>
      <c r="E47" s="190"/>
      <c r="F47" s="190"/>
      <c r="G47" s="190"/>
      <c r="H47" s="190"/>
      <c r="I47" s="190"/>
      <c r="J47" s="190"/>
      <c r="K47" s="190"/>
      <c r="L47" s="190"/>
      <c r="M47" s="190"/>
      <c r="N47" s="190"/>
      <c r="O47" s="190"/>
      <c r="P47" s="190"/>
      <c r="Q47" s="105"/>
      <c r="R47" s="105"/>
      <c r="S47" s="105"/>
    </row>
    <row r="48" spans="1:19" s="68" customFormat="1" ht="11.25" x14ac:dyDescent="0.2">
      <c r="A48" s="190" t="s">
        <v>113</v>
      </c>
      <c r="B48" s="190"/>
      <c r="C48" s="190"/>
      <c r="D48" s="190"/>
      <c r="E48" s="190"/>
      <c r="F48" s="190"/>
      <c r="G48" s="190"/>
      <c r="H48" s="190"/>
      <c r="I48" s="190"/>
      <c r="J48" s="190"/>
      <c r="K48" s="74"/>
      <c r="L48" s="74"/>
      <c r="M48" s="74"/>
      <c r="N48" s="74"/>
      <c r="O48" s="74"/>
      <c r="P48" s="74"/>
      <c r="Q48" s="105"/>
      <c r="R48" s="105"/>
      <c r="S48" s="105"/>
    </row>
    <row r="49" spans="1:19" s="68" customFormat="1" ht="11.25" x14ac:dyDescent="0.2">
      <c r="A49" s="190" t="s">
        <v>114</v>
      </c>
      <c r="B49" s="190"/>
      <c r="C49" s="190"/>
      <c r="D49" s="190"/>
      <c r="E49" s="190"/>
      <c r="F49" s="190"/>
      <c r="G49" s="190"/>
      <c r="H49" s="190"/>
      <c r="I49" s="190"/>
      <c r="J49" s="190"/>
      <c r="K49" s="190"/>
      <c r="L49" s="190"/>
      <c r="M49" s="190"/>
      <c r="N49" s="190"/>
      <c r="O49" s="190"/>
      <c r="P49" s="74"/>
      <c r="Q49" s="105"/>
      <c r="R49" s="105"/>
      <c r="S49" s="105"/>
    </row>
    <row r="50" spans="1:19" ht="13.5" customHeight="1" x14ac:dyDescent="0.2">
      <c r="A50" s="75"/>
      <c r="B50" s="75"/>
      <c r="C50" s="75"/>
      <c r="D50" s="75"/>
      <c r="E50" s="75"/>
      <c r="F50" s="75"/>
      <c r="G50" s="75"/>
      <c r="H50" s="75"/>
      <c r="I50" s="75"/>
      <c r="J50" s="75"/>
      <c r="K50" s="75"/>
      <c r="L50" s="75"/>
      <c r="M50" s="75"/>
      <c r="N50" s="75"/>
      <c r="O50" s="75"/>
      <c r="P50" s="75"/>
    </row>
    <row r="51" spans="1:19" ht="15.75" x14ac:dyDescent="0.2">
      <c r="A51" s="191" t="s">
        <v>115</v>
      </c>
      <c r="B51" s="191"/>
      <c r="C51" s="191"/>
      <c r="D51" s="191"/>
      <c r="E51" s="191"/>
      <c r="F51" s="46"/>
      <c r="G51" s="46"/>
      <c r="H51" s="46"/>
      <c r="I51" s="43"/>
      <c r="J51" s="43"/>
    </row>
    <row r="52" spans="1:19" ht="27" customHeight="1" x14ac:dyDescent="0.2">
      <c r="A52" s="188" t="s">
        <v>116</v>
      </c>
      <c r="B52" s="188"/>
      <c r="C52" s="188"/>
      <c r="D52" s="188"/>
      <c r="E52" s="188"/>
      <c r="F52" s="188"/>
      <c r="G52" s="188"/>
      <c r="H52" s="188"/>
      <c r="I52" s="188"/>
      <c r="J52" s="188"/>
      <c r="K52" s="188"/>
      <c r="L52" s="188"/>
      <c r="M52" s="188"/>
      <c r="N52" s="76"/>
      <c r="O52" s="76"/>
      <c r="P52" s="76"/>
    </row>
    <row r="53" spans="1:19" ht="19.5" customHeight="1" x14ac:dyDescent="0.2">
      <c r="A53" s="188" t="s">
        <v>117</v>
      </c>
      <c r="B53" s="188"/>
      <c r="C53" s="188"/>
      <c r="D53" s="188"/>
      <c r="E53" s="188"/>
      <c r="F53" s="188"/>
      <c r="G53" s="188"/>
      <c r="H53" s="188"/>
      <c r="I53" s="188"/>
      <c r="J53" s="188"/>
      <c r="K53" s="188"/>
      <c r="L53" s="188"/>
      <c r="M53" s="188"/>
      <c r="N53" s="77"/>
      <c r="O53" s="77"/>
    </row>
    <row r="54" spans="1:19" ht="16.5" thickBot="1" x14ac:dyDescent="0.3">
      <c r="A54" s="41"/>
      <c r="B54" s="46"/>
      <c r="C54" s="45"/>
      <c r="D54" s="78"/>
      <c r="E54" s="45"/>
      <c r="F54" s="45"/>
      <c r="G54" s="45"/>
      <c r="H54" s="46"/>
      <c r="I54" s="46"/>
      <c r="J54" s="46"/>
      <c r="K54" s="46"/>
      <c r="L54" s="43"/>
    </row>
    <row r="55" spans="1:19" ht="19.5" customHeight="1" thickBot="1" x14ac:dyDescent="0.25">
      <c r="A55" s="79"/>
      <c r="B55" s="194" t="s">
        <v>118</v>
      </c>
      <c r="C55" s="195" t="s">
        <v>143</v>
      </c>
      <c r="D55" s="196"/>
      <c r="E55" s="196"/>
      <c r="F55" s="196"/>
      <c r="G55" s="196"/>
      <c r="H55" s="197"/>
      <c r="I55" s="93"/>
      <c r="J55" s="93"/>
      <c r="K55" s="198" t="s">
        <v>119</v>
      </c>
      <c r="L55" s="199"/>
      <c r="M55" s="200" t="s">
        <v>143</v>
      </c>
      <c r="N55" s="201"/>
      <c r="O55" s="201"/>
      <c r="P55" s="202"/>
    </row>
    <row r="56" spans="1:19" ht="15" thickBot="1" x14ac:dyDescent="0.25">
      <c r="B56" s="194"/>
      <c r="C56" s="43"/>
      <c r="D56" s="80"/>
      <c r="E56" s="81"/>
      <c r="F56" s="81"/>
      <c r="G56" s="81"/>
      <c r="H56" s="81"/>
      <c r="I56" s="81"/>
      <c r="J56" s="81"/>
      <c r="K56" s="194"/>
      <c r="L56" s="199"/>
      <c r="M56" s="203"/>
      <c r="N56" s="204"/>
      <c r="O56" s="204"/>
      <c r="P56" s="199"/>
    </row>
    <row r="57" spans="1:19" ht="15" thickBot="1" x14ac:dyDescent="0.25">
      <c r="B57" s="194"/>
      <c r="C57" s="50" t="s">
        <v>120</v>
      </c>
      <c r="D57" s="208" t="s">
        <v>144</v>
      </c>
      <c r="E57" s="209"/>
      <c r="F57" s="209"/>
      <c r="G57" s="209"/>
      <c r="H57" s="210"/>
      <c r="I57" s="81"/>
      <c r="J57" s="81"/>
      <c r="K57" s="194"/>
      <c r="L57" s="199"/>
      <c r="M57" s="205"/>
      <c r="N57" s="206"/>
      <c r="O57" s="206"/>
      <c r="P57" s="207"/>
    </row>
    <row r="58" spans="1:19" ht="15" thickBot="1" x14ac:dyDescent="0.25">
      <c r="B58" s="194"/>
      <c r="C58" s="50" t="s">
        <v>121</v>
      </c>
      <c r="D58" s="208" t="s">
        <v>145</v>
      </c>
      <c r="E58" s="211"/>
      <c r="F58" s="211"/>
      <c r="G58" s="211"/>
      <c r="H58" s="212"/>
      <c r="I58" s="81"/>
      <c r="J58" s="81"/>
      <c r="K58" s="108"/>
      <c r="L58" s="108"/>
    </row>
    <row r="59" spans="1:19" ht="14.25" x14ac:dyDescent="0.2">
      <c r="H59" s="81"/>
      <c r="I59" s="81"/>
      <c r="J59" s="81"/>
      <c r="K59" s="81"/>
    </row>
    <row r="60" spans="1:19" ht="14.25" x14ac:dyDescent="0.2">
      <c r="E60" s="192" t="s">
        <v>122</v>
      </c>
      <c r="F60" s="192"/>
      <c r="G60" s="192"/>
      <c r="H60" s="192"/>
      <c r="I60" s="192"/>
      <c r="J60" s="192"/>
      <c r="K60" s="192"/>
      <c r="L60" s="193"/>
      <c r="M60" s="193"/>
      <c r="N60" s="193"/>
      <c r="O60" s="193"/>
      <c r="P60" s="193"/>
    </row>
  </sheetData>
  <sheetProtection formatCells="0" formatColumns="0" formatRows="0"/>
  <mergeCells count="57">
    <mergeCell ref="E60:K60"/>
    <mergeCell ref="L60:P60"/>
    <mergeCell ref="A53:M53"/>
    <mergeCell ref="B55:B58"/>
    <mergeCell ref="C55:H55"/>
    <mergeCell ref="K55:L57"/>
    <mergeCell ref="M55:P57"/>
    <mergeCell ref="D57:H57"/>
    <mergeCell ref="D58:H58"/>
    <mergeCell ref="A52:M52"/>
    <mergeCell ref="H34:H37"/>
    <mergeCell ref="I34:I37"/>
    <mergeCell ref="J34:J37"/>
    <mergeCell ref="K34:K37"/>
    <mergeCell ref="B44:C44"/>
    <mergeCell ref="A45:L45"/>
    <mergeCell ref="A46:K46"/>
    <mergeCell ref="A47:P47"/>
    <mergeCell ref="A48:J48"/>
    <mergeCell ref="A49:O49"/>
    <mergeCell ref="A51:E51"/>
    <mergeCell ref="B26:C26"/>
    <mergeCell ref="A33:A37"/>
    <mergeCell ref="B33:B37"/>
    <mergeCell ref="C33:C34"/>
    <mergeCell ref="D33:G33"/>
    <mergeCell ref="H33:K33"/>
    <mergeCell ref="D34:D37"/>
    <mergeCell ref="E34:E37"/>
    <mergeCell ref="F34:F37"/>
    <mergeCell ref="G34:G37"/>
    <mergeCell ref="K16:K19"/>
    <mergeCell ref="L16:L19"/>
    <mergeCell ref="M16:M19"/>
    <mergeCell ref="E17:E19"/>
    <mergeCell ref="F17:H17"/>
    <mergeCell ref="F18:F19"/>
    <mergeCell ref="G18:H18"/>
    <mergeCell ref="J16:J19"/>
    <mergeCell ref="A16:A19"/>
    <mergeCell ref="B16:B19"/>
    <mergeCell ref="D16:D19"/>
    <mergeCell ref="E16:H16"/>
    <mergeCell ref="I16:I19"/>
    <mergeCell ref="C9:E9"/>
    <mergeCell ref="C10:E10"/>
    <mergeCell ref="G10:H10"/>
    <mergeCell ref="I10:L10"/>
    <mergeCell ref="C11:E11"/>
    <mergeCell ref="G11:H12"/>
    <mergeCell ref="C12:E12"/>
    <mergeCell ref="H2:L2"/>
    <mergeCell ref="A3:G3"/>
    <mergeCell ref="B6:C6"/>
    <mergeCell ref="B7:C7"/>
    <mergeCell ref="F7:G7"/>
    <mergeCell ref="I7:M7"/>
  </mergeCells>
  <conditionalFormatting sqref="L21:L25">
    <cfRule type="cellIs" dxfId="1" priority="2" operator="greaterThan">
      <formula>10000</formula>
    </cfRule>
  </conditionalFormatting>
  <conditionalFormatting sqref="M21:M25">
    <cfRule type="cellIs" dxfId="0" priority="1" operator="greaterThan">
      <formula>0.15</formula>
    </cfRule>
  </conditionalFormatting>
  <dataValidations count="4">
    <dataValidation allowBlank="1" showInputMessage="1" showErrorMessage="1" prompt="Kod gminy wg GUS_x000a_(7 cyfr w formacie 9999999),gdzie:_x000a_- pierwsze dwie to WK (kod województwa),_x000a_- trzecia i czwarta to PK (kod powiatu),_x000a_- piąta i szósta to GK (kod gminy)_x000a_- siódma to kod rodzaju gminy (1,2,3)" sqref="I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dataValidation allowBlank="1" showInputMessage="1" showErrorMessage="1" prompt="Proszę wpisać nazwę właściwego urzędu wojewódzkiego, np. Mazowiecki Urząd Wojewódzki." sqref="I7:M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39:M65539 JE65539:JI65539 TA65539:TE65539 ACW65539:ADA65539 AMS65539:AMW65539 AWO65539:AWS65539 BGK65539:BGO65539 BQG65539:BQK65539 CAC65539:CAG65539 CJY65539:CKC65539 CTU65539:CTY65539 DDQ65539:DDU65539 DNM65539:DNQ65539 DXI65539:DXM65539 EHE65539:EHI65539 ERA65539:ERE65539 FAW65539:FBA65539 FKS65539:FKW65539 FUO65539:FUS65539 GEK65539:GEO65539 GOG65539:GOK65539 GYC65539:GYG65539 HHY65539:HIC65539 HRU65539:HRY65539 IBQ65539:IBU65539 ILM65539:ILQ65539 IVI65539:IVM65539 JFE65539:JFI65539 JPA65539:JPE65539 JYW65539:JZA65539 KIS65539:KIW65539 KSO65539:KSS65539 LCK65539:LCO65539 LMG65539:LMK65539 LWC65539:LWG65539 MFY65539:MGC65539 MPU65539:MPY65539 MZQ65539:MZU65539 NJM65539:NJQ65539 NTI65539:NTM65539 ODE65539:ODI65539 ONA65539:ONE65539 OWW65539:OXA65539 PGS65539:PGW65539 PQO65539:PQS65539 QAK65539:QAO65539 QKG65539:QKK65539 QUC65539:QUG65539 RDY65539:REC65539 RNU65539:RNY65539 RXQ65539:RXU65539 SHM65539:SHQ65539 SRI65539:SRM65539 TBE65539:TBI65539 TLA65539:TLE65539 TUW65539:TVA65539 UES65539:UEW65539 UOO65539:UOS65539 UYK65539:UYO65539 VIG65539:VIK65539 VSC65539:VSG65539 WBY65539:WCC65539 WLU65539:WLY65539 WVQ65539:WVU65539 I131075:M131075 JE131075:JI131075 TA131075:TE131075 ACW131075:ADA131075 AMS131075:AMW131075 AWO131075:AWS131075 BGK131075:BGO131075 BQG131075:BQK131075 CAC131075:CAG131075 CJY131075:CKC131075 CTU131075:CTY131075 DDQ131075:DDU131075 DNM131075:DNQ131075 DXI131075:DXM131075 EHE131075:EHI131075 ERA131075:ERE131075 FAW131075:FBA131075 FKS131075:FKW131075 FUO131075:FUS131075 GEK131075:GEO131075 GOG131075:GOK131075 GYC131075:GYG131075 HHY131075:HIC131075 HRU131075:HRY131075 IBQ131075:IBU131075 ILM131075:ILQ131075 IVI131075:IVM131075 JFE131075:JFI131075 JPA131075:JPE131075 JYW131075:JZA131075 KIS131075:KIW131075 KSO131075:KSS131075 LCK131075:LCO131075 LMG131075:LMK131075 LWC131075:LWG131075 MFY131075:MGC131075 MPU131075:MPY131075 MZQ131075:MZU131075 NJM131075:NJQ131075 NTI131075:NTM131075 ODE131075:ODI131075 ONA131075:ONE131075 OWW131075:OXA131075 PGS131075:PGW131075 PQO131075:PQS131075 QAK131075:QAO131075 QKG131075:QKK131075 QUC131075:QUG131075 RDY131075:REC131075 RNU131075:RNY131075 RXQ131075:RXU131075 SHM131075:SHQ131075 SRI131075:SRM131075 TBE131075:TBI131075 TLA131075:TLE131075 TUW131075:TVA131075 UES131075:UEW131075 UOO131075:UOS131075 UYK131075:UYO131075 VIG131075:VIK131075 VSC131075:VSG131075 WBY131075:WCC131075 WLU131075:WLY131075 WVQ131075:WVU131075 I196611:M196611 JE196611:JI196611 TA196611:TE196611 ACW196611:ADA196611 AMS196611:AMW196611 AWO196611:AWS196611 BGK196611:BGO196611 BQG196611:BQK196611 CAC196611:CAG196611 CJY196611:CKC196611 CTU196611:CTY196611 DDQ196611:DDU196611 DNM196611:DNQ196611 DXI196611:DXM196611 EHE196611:EHI196611 ERA196611:ERE196611 FAW196611:FBA196611 FKS196611:FKW196611 FUO196611:FUS196611 GEK196611:GEO196611 GOG196611:GOK196611 GYC196611:GYG196611 HHY196611:HIC196611 HRU196611:HRY196611 IBQ196611:IBU196611 ILM196611:ILQ196611 IVI196611:IVM196611 JFE196611:JFI196611 JPA196611:JPE196611 JYW196611:JZA196611 KIS196611:KIW196611 KSO196611:KSS196611 LCK196611:LCO196611 LMG196611:LMK196611 LWC196611:LWG196611 MFY196611:MGC196611 MPU196611:MPY196611 MZQ196611:MZU196611 NJM196611:NJQ196611 NTI196611:NTM196611 ODE196611:ODI196611 ONA196611:ONE196611 OWW196611:OXA196611 PGS196611:PGW196611 PQO196611:PQS196611 QAK196611:QAO196611 QKG196611:QKK196611 QUC196611:QUG196611 RDY196611:REC196611 RNU196611:RNY196611 RXQ196611:RXU196611 SHM196611:SHQ196611 SRI196611:SRM196611 TBE196611:TBI196611 TLA196611:TLE196611 TUW196611:TVA196611 UES196611:UEW196611 UOO196611:UOS196611 UYK196611:UYO196611 VIG196611:VIK196611 VSC196611:VSG196611 WBY196611:WCC196611 WLU196611:WLY196611 WVQ196611:WVU196611 I262147:M262147 JE262147:JI262147 TA262147:TE262147 ACW262147:ADA262147 AMS262147:AMW262147 AWO262147:AWS262147 BGK262147:BGO262147 BQG262147:BQK262147 CAC262147:CAG262147 CJY262147:CKC262147 CTU262147:CTY262147 DDQ262147:DDU262147 DNM262147:DNQ262147 DXI262147:DXM262147 EHE262147:EHI262147 ERA262147:ERE262147 FAW262147:FBA262147 FKS262147:FKW262147 FUO262147:FUS262147 GEK262147:GEO262147 GOG262147:GOK262147 GYC262147:GYG262147 HHY262147:HIC262147 HRU262147:HRY262147 IBQ262147:IBU262147 ILM262147:ILQ262147 IVI262147:IVM262147 JFE262147:JFI262147 JPA262147:JPE262147 JYW262147:JZA262147 KIS262147:KIW262147 KSO262147:KSS262147 LCK262147:LCO262147 LMG262147:LMK262147 LWC262147:LWG262147 MFY262147:MGC262147 MPU262147:MPY262147 MZQ262147:MZU262147 NJM262147:NJQ262147 NTI262147:NTM262147 ODE262147:ODI262147 ONA262147:ONE262147 OWW262147:OXA262147 PGS262147:PGW262147 PQO262147:PQS262147 QAK262147:QAO262147 QKG262147:QKK262147 QUC262147:QUG262147 RDY262147:REC262147 RNU262147:RNY262147 RXQ262147:RXU262147 SHM262147:SHQ262147 SRI262147:SRM262147 TBE262147:TBI262147 TLA262147:TLE262147 TUW262147:TVA262147 UES262147:UEW262147 UOO262147:UOS262147 UYK262147:UYO262147 VIG262147:VIK262147 VSC262147:VSG262147 WBY262147:WCC262147 WLU262147:WLY262147 WVQ262147:WVU262147 I327683:M327683 JE327683:JI327683 TA327683:TE327683 ACW327683:ADA327683 AMS327683:AMW327683 AWO327683:AWS327683 BGK327683:BGO327683 BQG327683:BQK327683 CAC327683:CAG327683 CJY327683:CKC327683 CTU327683:CTY327683 DDQ327683:DDU327683 DNM327683:DNQ327683 DXI327683:DXM327683 EHE327683:EHI327683 ERA327683:ERE327683 FAW327683:FBA327683 FKS327683:FKW327683 FUO327683:FUS327683 GEK327683:GEO327683 GOG327683:GOK327683 GYC327683:GYG327683 HHY327683:HIC327683 HRU327683:HRY327683 IBQ327683:IBU327683 ILM327683:ILQ327683 IVI327683:IVM327683 JFE327683:JFI327683 JPA327683:JPE327683 JYW327683:JZA327683 KIS327683:KIW327683 KSO327683:KSS327683 LCK327683:LCO327683 LMG327683:LMK327683 LWC327683:LWG327683 MFY327683:MGC327683 MPU327683:MPY327683 MZQ327683:MZU327683 NJM327683:NJQ327683 NTI327683:NTM327683 ODE327683:ODI327683 ONA327683:ONE327683 OWW327683:OXA327683 PGS327683:PGW327683 PQO327683:PQS327683 QAK327683:QAO327683 QKG327683:QKK327683 QUC327683:QUG327683 RDY327683:REC327683 RNU327683:RNY327683 RXQ327683:RXU327683 SHM327683:SHQ327683 SRI327683:SRM327683 TBE327683:TBI327683 TLA327683:TLE327683 TUW327683:TVA327683 UES327683:UEW327683 UOO327683:UOS327683 UYK327683:UYO327683 VIG327683:VIK327683 VSC327683:VSG327683 WBY327683:WCC327683 WLU327683:WLY327683 WVQ327683:WVU327683 I393219:M393219 JE393219:JI393219 TA393219:TE393219 ACW393219:ADA393219 AMS393219:AMW393219 AWO393219:AWS393219 BGK393219:BGO393219 BQG393219:BQK393219 CAC393219:CAG393219 CJY393219:CKC393219 CTU393219:CTY393219 DDQ393219:DDU393219 DNM393219:DNQ393219 DXI393219:DXM393219 EHE393219:EHI393219 ERA393219:ERE393219 FAW393219:FBA393219 FKS393219:FKW393219 FUO393219:FUS393219 GEK393219:GEO393219 GOG393219:GOK393219 GYC393219:GYG393219 HHY393219:HIC393219 HRU393219:HRY393219 IBQ393219:IBU393219 ILM393219:ILQ393219 IVI393219:IVM393219 JFE393219:JFI393219 JPA393219:JPE393219 JYW393219:JZA393219 KIS393219:KIW393219 KSO393219:KSS393219 LCK393219:LCO393219 LMG393219:LMK393219 LWC393219:LWG393219 MFY393219:MGC393219 MPU393219:MPY393219 MZQ393219:MZU393219 NJM393219:NJQ393219 NTI393219:NTM393219 ODE393219:ODI393219 ONA393219:ONE393219 OWW393219:OXA393219 PGS393219:PGW393219 PQO393219:PQS393219 QAK393219:QAO393219 QKG393219:QKK393219 QUC393219:QUG393219 RDY393219:REC393219 RNU393219:RNY393219 RXQ393219:RXU393219 SHM393219:SHQ393219 SRI393219:SRM393219 TBE393219:TBI393219 TLA393219:TLE393219 TUW393219:TVA393219 UES393219:UEW393219 UOO393219:UOS393219 UYK393219:UYO393219 VIG393219:VIK393219 VSC393219:VSG393219 WBY393219:WCC393219 WLU393219:WLY393219 WVQ393219:WVU393219 I458755:M458755 JE458755:JI458755 TA458755:TE458755 ACW458755:ADA458755 AMS458755:AMW458755 AWO458755:AWS458755 BGK458755:BGO458755 BQG458755:BQK458755 CAC458755:CAG458755 CJY458755:CKC458755 CTU458755:CTY458755 DDQ458755:DDU458755 DNM458755:DNQ458755 DXI458755:DXM458755 EHE458755:EHI458755 ERA458755:ERE458755 FAW458755:FBA458755 FKS458755:FKW458755 FUO458755:FUS458755 GEK458755:GEO458755 GOG458755:GOK458755 GYC458755:GYG458755 HHY458755:HIC458755 HRU458755:HRY458755 IBQ458755:IBU458755 ILM458755:ILQ458755 IVI458755:IVM458755 JFE458755:JFI458755 JPA458755:JPE458755 JYW458755:JZA458755 KIS458755:KIW458755 KSO458755:KSS458755 LCK458755:LCO458755 LMG458755:LMK458755 LWC458755:LWG458755 MFY458755:MGC458755 MPU458755:MPY458755 MZQ458755:MZU458755 NJM458755:NJQ458755 NTI458755:NTM458755 ODE458755:ODI458755 ONA458755:ONE458755 OWW458755:OXA458755 PGS458755:PGW458755 PQO458755:PQS458755 QAK458755:QAO458755 QKG458755:QKK458755 QUC458755:QUG458755 RDY458755:REC458755 RNU458755:RNY458755 RXQ458755:RXU458755 SHM458755:SHQ458755 SRI458755:SRM458755 TBE458755:TBI458755 TLA458755:TLE458755 TUW458755:TVA458755 UES458755:UEW458755 UOO458755:UOS458755 UYK458755:UYO458755 VIG458755:VIK458755 VSC458755:VSG458755 WBY458755:WCC458755 WLU458755:WLY458755 WVQ458755:WVU458755 I524291:M524291 JE524291:JI524291 TA524291:TE524291 ACW524291:ADA524291 AMS524291:AMW524291 AWO524291:AWS524291 BGK524291:BGO524291 BQG524291:BQK524291 CAC524291:CAG524291 CJY524291:CKC524291 CTU524291:CTY524291 DDQ524291:DDU524291 DNM524291:DNQ524291 DXI524291:DXM524291 EHE524291:EHI524291 ERA524291:ERE524291 FAW524291:FBA524291 FKS524291:FKW524291 FUO524291:FUS524291 GEK524291:GEO524291 GOG524291:GOK524291 GYC524291:GYG524291 HHY524291:HIC524291 HRU524291:HRY524291 IBQ524291:IBU524291 ILM524291:ILQ524291 IVI524291:IVM524291 JFE524291:JFI524291 JPA524291:JPE524291 JYW524291:JZA524291 KIS524291:KIW524291 KSO524291:KSS524291 LCK524291:LCO524291 LMG524291:LMK524291 LWC524291:LWG524291 MFY524291:MGC524291 MPU524291:MPY524291 MZQ524291:MZU524291 NJM524291:NJQ524291 NTI524291:NTM524291 ODE524291:ODI524291 ONA524291:ONE524291 OWW524291:OXA524291 PGS524291:PGW524291 PQO524291:PQS524291 QAK524291:QAO524291 QKG524291:QKK524291 QUC524291:QUG524291 RDY524291:REC524291 RNU524291:RNY524291 RXQ524291:RXU524291 SHM524291:SHQ524291 SRI524291:SRM524291 TBE524291:TBI524291 TLA524291:TLE524291 TUW524291:TVA524291 UES524291:UEW524291 UOO524291:UOS524291 UYK524291:UYO524291 VIG524291:VIK524291 VSC524291:VSG524291 WBY524291:WCC524291 WLU524291:WLY524291 WVQ524291:WVU524291 I589827:M589827 JE589827:JI589827 TA589827:TE589827 ACW589827:ADA589827 AMS589827:AMW589827 AWO589827:AWS589827 BGK589827:BGO589827 BQG589827:BQK589827 CAC589827:CAG589827 CJY589827:CKC589827 CTU589827:CTY589827 DDQ589827:DDU589827 DNM589827:DNQ589827 DXI589827:DXM589827 EHE589827:EHI589827 ERA589827:ERE589827 FAW589827:FBA589827 FKS589827:FKW589827 FUO589827:FUS589827 GEK589827:GEO589827 GOG589827:GOK589827 GYC589827:GYG589827 HHY589827:HIC589827 HRU589827:HRY589827 IBQ589827:IBU589827 ILM589827:ILQ589827 IVI589827:IVM589827 JFE589827:JFI589827 JPA589827:JPE589827 JYW589827:JZA589827 KIS589827:KIW589827 KSO589827:KSS589827 LCK589827:LCO589827 LMG589827:LMK589827 LWC589827:LWG589827 MFY589827:MGC589827 MPU589827:MPY589827 MZQ589827:MZU589827 NJM589827:NJQ589827 NTI589827:NTM589827 ODE589827:ODI589827 ONA589827:ONE589827 OWW589827:OXA589827 PGS589827:PGW589827 PQO589827:PQS589827 QAK589827:QAO589827 QKG589827:QKK589827 QUC589827:QUG589827 RDY589827:REC589827 RNU589827:RNY589827 RXQ589827:RXU589827 SHM589827:SHQ589827 SRI589827:SRM589827 TBE589827:TBI589827 TLA589827:TLE589827 TUW589827:TVA589827 UES589827:UEW589827 UOO589827:UOS589827 UYK589827:UYO589827 VIG589827:VIK589827 VSC589827:VSG589827 WBY589827:WCC589827 WLU589827:WLY589827 WVQ589827:WVU589827 I655363:M655363 JE655363:JI655363 TA655363:TE655363 ACW655363:ADA655363 AMS655363:AMW655363 AWO655363:AWS655363 BGK655363:BGO655363 BQG655363:BQK655363 CAC655363:CAG655363 CJY655363:CKC655363 CTU655363:CTY655363 DDQ655363:DDU655363 DNM655363:DNQ655363 DXI655363:DXM655363 EHE655363:EHI655363 ERA655363:ERE655363 FAW655363:FBA655363 FKS655363:FKW655363 FUO655363:FUS655363 GEK655363:GEO655363 GOG655363:GOK655363 GYC655363:GYG655363 HHY655363:HIC655363 HRU655363:HRY655363 IBQ655363:IBU655363 ILM655363:ILQ655363 IVI655363:IVM655363 JFE655363:JFI655363 JPA655363:JPE655363 JYW655363:JZA655363 KIS655363:KIW655363 KSO655363:KSS655363 LCK655363:LCO655363 LMG655363:LMK655363 LWC655363:LWG655363 MFY655363:MGC655363 MPU655363:MPY655363 MZQ655363:MZU655363 NJM655363:NJQ655363 NTI655363:NTM655363 ODE655363:ODI655363 ONA655363:ONE655363 OWW655363:OXA655363 PGS655363:PGW655363 PQO655363:PQS655363 QAK655363:QAO655363 QKG655363:QKK655363 QUC655363:QUG655363 RDY655363:REC655363 RNU655363:RNY655363 RXQ655363:RXU655363 SHM655363:SHQ655363 SRI655363:SRM655363 TBE655363:TBI655363 TLA655363:TLE655363 TUW655363:TVA655363 UES655363:UEW655363 UOO655363:UOS655363 UYK655363:UYO655363 VIG655363:VIK655363 VSC655363:VSG655363 WBY655363:WCC655363 WLU655363:WLY655363 WVQ655363:WVU655363 I720899:M720899 JE720899:JI720899 TA720899:TE720899 ACW720899:ADA720899 AMS720899:AMW720899 AWO720899:AWS720899 BGK720899:BGO720899 BQG720899:BQK720899 CAC720899:CAG720899 CJY720899:CKC720899 CTU720899:CTY720899 DDQ720899:DDU720899 DNM720899:DNQ720899 DXI720899:DXM720899 EHE720899:EHI720899 ERA720899:ERE720899 FAW720899:FBA720899 FKS720899:FKW720899 FUO720899:FUS720899 GEK720899:GEO720899 GOG720899:GOK720899 GYC720899:GYG720899 HHY720899:HIC720899 HRU720899:HRY720899 IBQ720899:IBU720899 ILM720899:ILQ720899 IVI720899:IVM720899 JFE720899:JFI720899 JPA720899:JPE720899 JYW720899:JZA720899 KIS720899:KIW720899 KSO720899:KSS720899 LCK720899:LCO720899 LMG720899:LMK720899 LWC720899:LWG720899 MFY720899:MGC720899 MPU720899:MPY720899 MZQ720899:MZU720899 NJM720899:NJQ720899 NTI720899:NTM720899 ODE720899:ODI720899 ONA720899:ONE720899 OWW720899:OXA720899 PGS720899:PGW720899 PQO720899:PQS720899 QAK720899:QAO720899 QKG720899:QKK720899 QUC720899:QUG720899 RDY720899:REC720899 RNU720899:RNY720899 RXQ720899:RXU720899 SHM720899:SHQ720899 SRI720899:SRM720899 TBE720899:TBI720899 TLA720899:TLE720899 TUW720899:TVA720899 UES720899:UEW720899 UOO720899:UOS720899 UYK720899:UYO720899 VIG720899:VIK720899 VSC720899:VSG720899 WBY720899:WCC720899 WLU720899:WLY720899 WVQ720899:WVU720899 I786435:M786435 JE786435:JI786435 TA786435:TE786435 ACW786435:ADA786435 AMS786435:AMW786435 AWO786435:AWS786435 BGK786435:BGO786435 BQG786435:BQK786435 CAC786435:CAG786435 CJY786435:CKC786435 CTU786435:CTY786435 DDQ786435:DDU786435 DNM786435:DNQ786435 DXI786435:DXM786435 EHE786435:EHI786435 ERA786435:ERE786435 FAW786435:FBA786435 FKS786435:FKW786435 FUO786435:FUS786435 GEK786435:GEO786435 GOG786435:GOK786435 GYC786435:GYG786435 HHY786435:HIC786435 HRU786435:HRY786435 IBQ786435:IBU786435 ILM786435:ILQ786435 IVI786435:IVM786435 JFE786435:JFI786435 JPA786435:JPE786435 JYW786435:JZA786435 KIS786435:KIW786435 KSO786435:KSS786435 LCK786435:LCO786435 LMG786435:LMK786435 LWC786435:LWG786435 MFY786435:MGC786435 MPU786435:MPY786435 MZQ786435:MZU786435 NJM786435:NJQ786435 NTI786435:NTM786435 ODE786435:ODI786435 ONA786435:ONE786435 OWW786435:OXA786435 PGS786435:PGW786435 PQO786435:PQS786435 QAK786435:QAO786435 QKG786435:QKK786435 QUC786435:QUG786435 RDY786435:REC786435 RNU786435:RNY786435 RXQ786435:RXU786435 SHM786435:SHQ786435 SRI786435:SRM786435 TBE786435:TBI786435 TLA786435:TLE786435 TUW786435:TVA786435 UES786435:UEW786435 UOO786435:UOS786435 UYK786435:UYO786435 VIG786435:VIK786435 VSC786435:VSG786435 WBY786435:WCC786435 WLU786435:WLY786435 WVQ786435:WVU786435 I851971:M851971 JE851971:JI851971 TA851971:TE851971 ACW851971:ADA851971 AMS851971:AMW851971 AWO851971:AWS851971 BGK851971:BGO851971 BQG851971:BQK851971 CAC851971:CAG851971 CJY851971:CKC851971 CTU851971:CTY851971 DDQ851971:DDU851971 DNM851971:DNQ851971 DXI851971:DXM851971 EHE851971:EHI851971 ERA851971:ERE851971 FAW851971:FBA851971 FKS851971:FKW851971 FUO851971:FUS851971 GEK851971:GEO851971 GOG851971:GOK851971 GYC851971:GYG851971 HHY851971:HIC851971 HRU851971:HRY851971 IBQ851971:IBU851971 ILM851971:ILQ851971 IVI851971:IVM851971 JFE851971:JFI851971 JPA851971:JPE851971 JYW851971:JZA851971 KIS851971:KIW851971 KSO851971:KSS851971 LCK851971:LCO851971 LMG851971:LMK851971 LWC851971:LWG851971 MFY851971:MGC851971 MPU851971:MPY851971 MZQ851971:MZU851971 NJM851971:NJQ851971 NTI851971:NTM851971 ODE851971:ODI851971 ONA851971:ONE851971 OWW851971:OXA851971 PGS851971:PGW851971 PQO851971:PQS851971 QAK851971:QAO851971 QKG851971:QKK851971 QUC851971:QUG851971 RDY851971:REC851971 RNU851971:RNY851971 RXQ851971:RXU851971 SHM851971:SHQ851971 SRI851971:SRM851971 TBE851971:TBI851971 TLA851971:TLE851971 TUW851971:TVA851971 UES851971:UEW851971 UOO851971:UOS851971 UYK851971:UYO851971 VIG851971:VIK851971 VSC851971:VSG851971 WBY851971:WCC851971 WLU851971:WLY851971 WVQ851971:WVU851971 I917507:M917507 JE917507:JI917507 TA917507:TE917507 ACW917507:ADA917507 AMS917507:AMW917507 AWO917507:AWS917507 BGK917507:BGO917507 BQG917507:BQK917507 CAC917507:CAG917507 CJY917507:CKC917507 CTU917507:CTY917507 DDQ917507:DDU917507 DNM917507:DNQ917507 DXI917507:DXM917507 EHE917507:EHI917507 ERA917507:ERE917507 FAW917507:FBA917507 FKS917507:FKW917507 FUO917507:FUS917507 GEK917507:GEO917507 GOG917507:GOK917507 GYC917507:GYG917507 HHY917507:HIC917507 HRU917507:HRY917507 IBQ917507:IBU917507 ILM917507:ILQ917507 IVI917507:IVM917507 JFE917507:JFI917507 JPA917507:JPE917507 JYW917507:JZA917507 KIS917507:KIW917507 KSO917507:KSS917507 LCK917507:LCO917507 LMG917507:LMK917507 LWC917507:LWG917507 MFY917507:MGC917507 MPU917507:MPY917507 MZQ917507:MZU917507 NJM917507:NJQ917507 NTI917507:NTM917507 ODE917507:ODI917507 ONA917507:ONE917507 OWW917507:OXA917507 PGS917507:PGW917507 PQO917507:PQS917507 QAK917507:QAO917507 QKG917507:QKK917507 QUC917507:QUG917507 RDY917507:REC917507 RNU917507:RNY917507 RXQ917507:RXU917507 SHM917507:SHQ917507 SRI917507:SRM917507 TBE917507:TBI917507 TLA917507:TLE917507 TUW917507:TVA917507 UES917507:UEW917507 UOO917507:UOS917507 UYK917507:UYO917507 VIG917507:VIK917507 VSC917507:VSG917507 WBY917507:WCC917507 WLU917507:WLY917507 WVQ917507:WVU917507 I983043:M983043 JE983043:JI983043 TA983043:TE983043 ACW983043:ADA983043 AMS983043:AMW983043 AWO983043:AWS983043 BGK983043:BGO983043 BQG983043:BQK983043 CAC983043:CAG983043 CJY983043:CKC983043 CTU983043:CTY983043 DDQ983043:DDU983043 DNM983043:DNQ983043 DXI983043:DXM983043 EHE983043:EHI983043 ERA983043:ERE983043 FAW983043:FBA983043 FKS983043:FKW983043 FUO983043:FUS983043 GEK983043:GEO983043 GOG983043:GOK983043 GYC983043:GYG983043 HHY983043:HIC983043 HRU983043:HRY983043 IBQ983043:IBU983043 ILM983043:ILQ983043 IVI983043:IVM983043 JFE983043:JFI983043 JPA983043:JPE983043 JYW983043:JZA983043 KIS983043:KIW983043 KSO983043:KSS983043 LCK983043:LCO983043 LMG983043:LMK983043 LWC983043:LWG983043 MFY983043:MGC983043 MPU983043:MPY983043 MZQ983043:MZU983043 NJM983043:NJQ983043 NTI983043:NTM983043 ODE983043:ODI983043 ONA983043:ONE983043 OWW983043:OXA983043 PGS983043:PGW983043 PQO983043:PQS983043 QAK983043:QAO983043 QKG983043:QKK983043 QUC983043:QUG983043 RDY983043:REC983043 RNU983043:RNY983043 RXQ983043:RXU983043 SHM983043:SHQ983043 SRI983043:SRM983043 TBE983043:TBI983043 TLA983043:TLE983043 TUW983043:TVA983043 UES983043:UEW983043 UOO983043:UOS983043 UYK983043:UYO983043 VIG983043:VIK983043 VSC983043:VSG983043 WBY983043:WCC983043 WLU983043:WLY983043 WVQ983043:WVU983043"/>
    <dataValidation allowBlank="1" showInputMessage="1" showErrorMessage="1" prompt="Maluch+ 2018 - m3_x000a_Kod gminy wg GUS_x000a_(6 cyfr w formacie 999999),gdzie:_x000a_- pierwsze dwie to WK _x000a_(kod województwa),_x000a_- trzecia i czwarta to PK _x000a_(kod powiatu),_x000a_- piąta i szósta to GK _x000a_(kod gminy)_x000a_- siódma to kod rodzaju gminy (1,2,3)"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dataValidation allowBlank="1" showInputMessage="1" showErrorMessage="1" prompt="Proszę wpisać w formacie: dd-mm-rrrr" sqref="F7:G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WLR7:WLS7 WVN7:WVO7 F65539:G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F131075:G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F196611:G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F262147:G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F327683:G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F393219:G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F458755:G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F524291:G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F589827:G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F655363:G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F720899:G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F786435:G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F851971:G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F917507:G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F983043:G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dataValidations>
  <pageMargins left="0.35433070866141736" right="0.19685039370078741" top="0.35433070866141736" bottom="0.23622047244094491" header="0.23622047244094491" footer="0.27559055118110237"/>
  <pageSetup paperSize="9" scale="60" fitToHeight="0" orientation="landscape" r:id="rId1"/>
  <headerFooter alignWithMargins="0"/>
  <rowBreaks count="1" manualBreakCount="1">
    <brk id="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C11" sqref="C11:G12"/>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4" t="s">
        <v>41</v>
      </c>
      <c r="B1" s="325"/>
      <c r="C1" s="325"/>
      <c r="D1" s="325"/>
      <c r="E1" s="325"/>
      <c r="F1" s="325"/>
      <c r="G1" s="326"/>
    </row>
    <row r="2" spans="1:17" ht="53.25" customHeight="1" thickBot="1" x14ac:dyDescent="0.3">
      <c r="A2" s="327" t="s">
        <v>19</v>
      </c>
      <c r="B2" s="328"/>
      <c r="C2" s="328"/>
      <c r="D2" s="328"/>
      <c r="E2" s="328"/>
      <c r="F2" s="328"/>
      <c r="G2" s="329"/>
    </row>
    <row r="3" spans="1:17" ht="61.5" customHeight="1" thickTop="1" thickBot="1" x14ac:dyDescent="0.3">
      <c r="A3" s="330" t="s">
        <v>20</v>
      </c>
      <c r="B3" s="331"/>
      <c r="C3" s="322" t="s">
        <v>166</v>
      </c>
      <c r="D3" s="322"/>
      <c r="E3" s="322"/>
      <c r="F3" s="322"/>
      <c r="G3" s="323"/>
    </row>
    <row r="4" spans="1:17" ht="30" customHeight="1" thickTop="1" thickBot="1" x14ac:dyDescent="0.3">
      <c r="A4" s="332" t="s">
        <v>0</v>
      </c>
      <c r="B4" s="294"/>
      <c r="C4" s="294"/>
      <c r="D4" s="294"/>
      <c r="E4" s="294"/>
      <c r="F4" s="294"/>
      <c r="G4" s="295"/>
    </row>
    <row r="5" spans="1:17" ht="61.5" customHeight="1" x14ac:dyDescent="0.25">
      <c r="A5" s="316" t="s">
        <v>21</v>
      </c>
      <c r="B5" s="317"/>
      <c r="C5" s="314" t="s">
        <v>147</v>
      </c>
      <c r="D5" s="314"/>
      <c r="E5" s="314"/>
      <c r="F5" s="314"/>
      <c r="G5" s="315"/>
    </row>
    <row r="6" spans="1:17" ht="61.5" customHeight="1" x14ac:dyDescent="0.25">
      <c r="A6" s="318" t="s">
        <v>22</v>
      </c>
      <c r="B6" s="319"/>
      <c r="C6" s="320" t="s">
        <v>167</v>
      </c>
      <c r="D6" s="320"/>
      <c r="E6" s="320"/>
      <c r="F6" s="320"/>
      <c r="G6" s="321"/>
    </row>
    <row r="7" spans="1:17" ht="61.5" customHeight="1" x14ac:dyDescent="0.25">
      <c r="A7" s="318" t="s">
        <v>23</v>
      </c>
      <c r="B7" s="319"/>
      <c r="C7" s="320" t="s">
        <v>168</v>
      </c>
      <c r="D7" s="320"/>
      <c r="E7" s="320"/>
      <c r="F7" s="320"/>
      <c r="G7" s="321"/>
    </row>
    <row r="8" spans="1:17" ht="20.25" customHeight="1" x14ac:dyDescent="0.25">
      <c r="A8" s="268" t="s">
        <v>24</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4" t="s">
        <v>169</v>
      </c>
      <c r="D10" s="276" t="s">
        <v>170</v>
      </c>
      <c r="E10" s="278"/>
      <c r="F10" s="276" t="s">
        <v>171</v>
      </c>
      <c r="G10" s="277"/>
    </row>
    <row r="11" spans="1:17" ht="18" customHeight="1" x14ac:dyDescent="0.25">
      <c r="A11" s="268" t="s">
        <v>26</v>
      </c>
      <c r="B11" s="251"/>
      <c r="C11" s="254" t="s">
        <v>188</v>
      </c>
      <c r="D11" s="255"/>
      <c r="E11" s="255"/>
      <c r="F11" s="255"/>
      <c r="G11" s="256"/>
      <c r="H11" s="260" t="s">
        <v>139</v>
      </c>
      <c r="I11" s="261"/>
      <c r="J11" s="261"/>
      <c r="K11" s="261"/>
      <c r="L11" s="261"/>
      <c r="M11" s="261"/>
      <c r="N11" s="261"/>
      <c r="O11" s="261"/>
      <c r="P11" s="261"/>
      <c r="Q11" s="262"/>
    </row>
    <row r="12" spans="1:17" ht="252" customHeight="1" x14ac:dyDescent="0.25">
      <c r="A12" s="269"/>
      <c r="B12" s="253"/>
      <c r="C12" s="257"/>
      <c r="D12" s="258"/>
      <c r="E12" s="258"/>
      <c r="F12" s="258"/>
      <c r="G12" s="259"/>
      <c r="H12" s="263"/>
      <c r="I12" s="264"/>
      <c r="J12" s="264"/>
      <c r="K12" s="264"/>
      <c r="L12" s="264"/>
      <c r="M12" s="264"/>
      <c r="N12" s="264"/>
      <c r="O12" s="264"/>
      <c r="P12" s="264"/>
      <c r="Q12" s="265"/>
    </row>
    <row r="13" spans="1:17" ht="102" customHeight="1" x14ac:dyDescent="0.25">
      <c r="A13" s="245" t="s">
        <v>27</v>
      </c>
      <c r="B13" s="246"/>
      <c r="C13" s="240" t="s">
        <v>172</v>
      </c>
      <c r="D13" s="240"/>
      <c r="E13" s="240"/>
      <c r="F13" s="240"/>
      <c r="G13" s="241"/>
      <c r="H13" s="228" t="s">
        <v>28</v>
      </c>
      <c r="I13" s="229"/>
      <c r="J13" s="229"/>
      <c r="K13" s="229"/>
      <c r="L13" s="229"/>
      <c r="M13" s="229"/>
      <c r="N13" s="229"/>
      <c r="O13" s="229"/>
      <c r="P13" s="229"/>
      <c r="Q13" s="230"/>
    </row>
    <row r="14" spans="1:17" ht="121.5" customHeight="1" thickBot="1" x14ac:dyDescent="0.3">
      <c r="A14" s="245" t="s">
        <v>29</v>
      </c>
      <c r="B14" s="246"/>
      <c r="C14" s="242" t="s">
        <v>189</v>
      </c>
      <c r="D14" s="243"/>
      <c r="E14" s="243"/>
      <c r="F14" s="243"/>
      <c r="G14" s="244"/>
      <c r="H14" s="228" t="s">
        <v>30</v>
      </c>
      <c r="I14" s="229"/>
      <c r="J14" s="229"/>
      <c r="K14" s="229"/>
      <c r="L14" s="229"/>
      <c r="M14" s="229"/>
      <c r="N14" s="229"/>
      <c r="O14" s="229"/>
      <c r="P14" s="229"/>
      <c r="Q14" s="230"/>
    </row>
    <row r="15" spans="1:17" ht="66.75" customHeight="1" thickTop="1" thickBot="1" x14ac:dyDescent="0.3">
      <c r="A15" s="247" t="s">
        <v>42</v>
      </c>
      <c r="B15" s="248"/>
      <c r="C15" s="248"/>
      <c r="D15" s="248"/>
      <c r="E15" s="248"/>
      <c r="F15" s="248"/>
      <c r="G15" s="249"/>
    </row>
    <row r="16" spans="1:17" ht="89.25" customHeight="1" thickBot="1" x14ac:dyDescent="0.3">
      <c r="A16" s="20" t="s">
        <v>1</v>
      </c>
      <c r="B16" s="234" t="s">
        <v>31</v>
      </c>
      <c r="C16" s="287"/>
      <c r="D16" s="288"/>
      <c r="E16" s="21" t="s">
        <v>2</v>
      </c>
      <c r="F16" s="234" t="s">
        <v>38</v>
      </c>
      <c r="G16" s="235"/>
    </row>
    <row r="17" spans="1:7" ht="63.75" customHeight="1" x14ac:dyDescent="0.25">
      <c r="A17" s="2">
        <v>1</v>
      </c>
      <c r="B17" s="289" t="s">
        <v>190</v>
      </c>
      <c r="C17" s="290"/>
      <c r="D17" s="291"/>
      <c r="E17" s="140">
        <v>80800</v>
      </c>
      <c r="F17" s="236" t="s">
        <v>179</v>
      </c>
      <c r="G17" s="237"/>
    </row>
    <row r="18" spans="1:7" ht="30" customHeight="1" x14ac:dyDescent="0.25">
      <c r="A18" s="2">
        <v>2</v>
      </c>
      <c r="B18" s="231" t="s">
        <v>174</v>
      </c>
      <c r="C18" s="232"/>
      <c r="D18" s="233"/>
      <c r="E18" s="140">
        <v>10000</v>
      </c>
      <c r="F18" s="238" t="s">
        <v>180</v>
      </c>
      <c r="G18" s="239"/>
    </row>
    <row r="19" spans="1:7" ht="30" customHeight="1" x14ac:dyDescent="0.25">
      <c r="A19" s="3">
        <v>3</v>
      </c>
      <c r="B19" s="231" t="s">
        <v>173</v>
      </c>
      <c r="C19" s="232"/>
      <c r="D19" s="233"/>
      <c r="E19" s="141">
        <v>8000</v>
      </c>
      <c r="F19" s="238" t="s">
        <v>180</v>
      </c>
      <c r="G19" s="239"/>
    </row>
    <row r="20" spans="1:7" ht="58.5" customHeight="1" x14ac:dyDescent="0.25">
      <c r="A20" s="3">
        <v>4</v>
      </c>
      <c r="B20" s="231" t="s">
        <v>191</v>
      </c>
      <c r="C20" s="232"/>
      <c r="D20" s="233"/>
      <c r="E20" s="141">
        <v>36000</v>
      </c>
      <c r="F20" s="238" t="s">
        <v>181</v>
      </c>
      <c r="G20" s="239"/>
    </row>
    <row r="21" spans="1:7" ht="54" customHeight="1" x14ac:dyDescent="0.25">
      <c r="A21" s="3">
        <v>5</v>
      </c>
      <c r="B21" s="231" t="s">
        <v>175</v>
      </c>
      <c r="C21" s="232"/>
      <c r="D21" s="233"/>
      <c r="E21" s="141">
        <v>64730</v>
      </c>
      <c r="F21" s="238" t="s">
        <v>178</v>
      </c>
      <c r="G21" s="239"/>
    </row>
    <row r="22" spans="1:7" ht="30" customHeight="1" x14ac:dyDescent="0.25">
      <c r="A22" s="4">
        <v>6</v>
      </c>
      <c r="B22" s="231" t="s">
        <v>176</v>
      </c>
      <c r="C22" s="232"/>
      <c r="D22" s="233"/>
      <c r="E22" s="142">
        <v>18000</v>
      </c>
      <c r="F22" s="238" t="s">
        <v>178</v>
      </c>
      <c r="G22" s="239"/>
    </row>
    <row r="23" spans="1:7" ht="30" customHeight="1" x14ac:dyDescent="0.25">
      <c r="A23" s="3">
        <v>7</v>
      </c>
      <c r="B23" s="231" t="s">
        <v>177</v>
      </c>
      <c r="C23" s="232"/>
      <c r="D23" s="233"/>
      <c r="E23" s="142">
        <v>6000</v>
      </c>
      <c r="F23" s="238" t="s">
        <v>178</v>
      </c>
      <c r="G23" s="239"/>
    </row>
    <row r="24" spans="1:7" ht="30" customHeight="1" x14ac:dyDescent="0.25">
      <c r="A24" s="4">
        <v>8</v>
      </c>
      <c r="B24" s="231"/>
      <c r="C24" s="232"/>
      <c r="D24" s="233"/>
      <c r="E24" s="142"/>
      <c r="F24" s="238"/>
      <c r="G24" s="239"/>
    </row>
    <row r="25" spans="1:7" ht="30" customHeight="1" x14ac:dyDescent="0.25">
      <c r="A25" s="3">
        <v>9</v>
      </c>
      <c r="B25" s="231"/>
      <c r="C25" s="232"/>
      <c r="D25" s="233"/>
      <c r="E25" s="142"/>
      <c r="F25" s="238"/>
      <c r="G25" s="239"/>
    </row>
    <row r="26" spans="1:7" ht="30" customHeight="1" thickBot="1" x14ac:dyDescent="0.3">
      <c r="A26" s="4">
        <v>10</v>
      </c>
      <c r="B26" s="231"/>
      <c r="C26" s="232"/>
      <c r="D26" s="233"/>
      <c r="E26" s="142"/>
      <c r="F26" s="238"/>
      <c r="G26" s="239"/>
    </row>
    <row r="27" spans="1:7" ht="30" customHeight="1" thickBot="1" x14ac:dyDescent="0.3">
      <c r="A27" s="296" t="s">
        <v>32</v>
      </c>
      <c r="B27" s="297"/>
      <c r="C27" s="297"/>
      <c r="D27" s="298"/>
      <c r="E27" s="18">
        <f>SUM(E17:E26)</f>
        <v>223530</v>
      </c>
      <c r="F27" s="279" t="s">
        <v>5</v>
      </c>
      <c r="G27" s="280"/>
    </row>
    <row r="28" spans="1:7" ht="71.25" customHeight="1" thickTop="1" thickBot="1" x14ac:dyDescent="0.3">
      <c r="A28" s="247" t="s">
        <v>33</v>
      </c>
      <c r="B28" s="294"/>
      <c r="C28" s="294"/>
      <c r="D28" s="294"/>
      <c r="E28" s="294"/>
      <c r="F28" s="294"/>
      <c r="G28" s="295"/>
    </row>
    <row r="29" spans="1:7" ht="30" customHeight="1" thickBot="1" x14ac:dyDescent="0.3">
      <c r="A29" s="22" t="s">
        <v>1</v>
      </c>
      <c r="B29" s="299" t="s">
        <v>34</v>
      </c>
      <c r="C29" s="300"/>
      <c r="D29" s="301"/>
      <c r="E29" s="292" t="s">
        <v>3</v>
      </c>
      <c r="F29" s="292"/>
      <c r="G29" s="293"/>
    </row>
    <row r="30" spans="1:7" ht="30" customHeight="1" x14ac:dyDescent="0.25">
      <c r="A30" s="23">
        <v>1</v>
      </c>
      <c r="B30" s="302" t="s">
        <v>55</v>
      </c>
      <c r="C30" s="303"/>
      <c r="D30" s="304"/>
      <c r="E30" s="308">
        <v>178824</v>
      </c>
      <c r="F30" s="309"/>
      <c r="G30" s="310"/>
    </row>
    <row r="31" spans="1:7" ht="30" customHeight="1" thickBot="1" x14ac:dyDescent="0.3">
      <c r="A31" s="24">
        <v>2</v>
      </c>
      <c r="B31" s="305" t="s">
        <v>35</v>
      </c>
      <c r="C31" s="306"/>
      <c r="D31" s="307"/>
      <c r="E31" s="311">
        <v>44706</v>
      </c>
      <c r="F31" s="312"/>
      <c r="G31" s="313"/>
    </row>
    <row r="32" spans="1:7" ht="30" customHeight="1" thickBot="1" x14ac:dyDescent="0.3">
      <c r="A32" s="284" t="s">
        <v>36</v>
      </c>
      <c r="B32" s="285"/>
      <c r="C32" s="285"/>
      <c r="D32" s="286"/>
      <c r="E32" s="281">
        <f>E30+E31</f>
        <v>223530</v>
      </c>
      <c r="F32" s="282"/>
      <c r="G32" s="283"/>
    </row>
    <row r="33" spans="1:17" ht="102" customHeight="1" thickTop="1" thickBot="1" x14ac:dyDescent="0.3">
      <c r="A33" s="247" t="s">
        <v>37</v>
      </c>
      <c r="B33" s="248"/>
      <c r="C33" s="248"/>
      <c r="D33" s="248"/>
      <c r="E33" s="248"/>
      <c r="F33" s="248"/>
      <c r="G33" s="249"/>
    </row>
    <row r="34" spans="1:17" ht="173.25" customHeight="1" thickBot="1" x14ac:dyDescent="0.3">
      <c r="A34" s="224" t="s">
        <v>192</v>
      </c>
      <c r="B34" s="225"/>
      <c r="C34" s="225"/>
      <c r="D34" s="225"/>
      <c r="E34" s="225"/>
      <c r="F34" s="225"/>
      <c r="G34" s="226"/>
      <c r="H34" s="217" t="s">
        <v>39</v>
      </c>
      <c r="I34" s="218"/>
      <c r="J34" s="218"/>
      <c r="K34" s="218"/>
      <c r="L34" s="218"/>
      <c r="M34" s="218"/>
      <c r="N34" s="218"/>
      <c r="O34" s="218"/>
      <c r="P34" s="218"/>
      <c r="Q34" s="219"/>
    </row>
    <row r="35" spans="1:17" ht="16.5" thickTop="1" thickBot="1" x14ac:dyDescent="0.3"/>
    <row r="36" spans="1:17" ht="51" customHeight="1" thickTop="1" thickBot="1" x14ac:dyDescent="0.3">
      <c r="E36" s="221" t="s">
        <v>158</v>
      </c>
      <c r="F36" s="222"/>
      <c r="G36" s="223"/>
    </row>
    <row r="37" spans="1:17" ht="15.75" thickTop="1" x14ac:dyDescent="0.25">
      <c r="E37" s="227" t="s">
        <v>40</v>
      </c>
      <c r="F37" s="227"/>
      <c r="G37" s="227"/>
    </row>
    <row r="39" spans="1:17" x14ac:dyDescent="0.25">
      <c r="A39" s="5"/>
    </row>
    <row r="40" spans="1:17" x14ac:dyDescent="0.25">
      <c r="A40" s="220" t="s">
        <v>12</v>
      </c>
      <c r="B40" s="220"/>
      <c r="C40" s="220"/>
      <c r="D40" s="220"/>
      <c r="E40" s="220"/>
      <c r="F40" s="220"/>
      <c r="G40" s="220"/>
    </row>
    <row r="41" spans="1:17" ht="34.5" customHeight="1" x14ac:dyDescent="0.25">
      <c r="A41" s="216" t="s">
        <v>13</v>
      </c>
      <c r="B41" s="216"/>
      <c r="C41" s="216"/>
      <c r="D41" s="216"/>
      <c r="E41" s="216"/>
      <c r="F41" s="216"/>
      <c r="G41" s="216"/>
    </row>
    <row r="42" spans="1:17" ht="20.25" customHeight="1" x14ac:dyDescent="0.25">
      <c r="A42" s="220" t="s">
        <v>14</v>
      </c>
      <c r="B42" s="220"/>
      <c r="C42" s="220"/>
      <c r="D42" s="220"/>
      <c r="E42" s="220"/>
      <c r="F42" s="220"/>
      <c r="G42" s="220"/>
    </row>
    <row r="43" spans="1:17" ht="33.75" customHeight="1" x14ac:dyDescent="0.25">
      <c r="A43" s="215" t="s">
        <v>15</v>
      </c>
      <c r="B43" s="215"/>
      <c r="C43" s="215"/>
      <c r="D43" s="215"/>
      <c r="E43" s="215"/>
      <c r="F43" s="215"/>
      <c r="G43" s="215"/>
    </row>
    <row r="44" spans="1:17" ht="20.25" customHeight="1" x14ac:dyDescent="0.25">
      <c r="A44" s="213" t="s">
        <v>6</v>
      </c>
      <c r="B44" s="214"/>
      <c r="C44" s="214"/>
      <c r="D44" s="214"/>
      <c r="E44" s="214"/>
      <c r="F44" s="214"/>
      <c r="G44" s="214"/>
    </row>
    <row r="45" spans="1:17" ht="46.5" customHeight="1" x14ac:dyDescent="0.25">
      <c r="A45" s="215" t="s">
        <v>16</v>
      </c>
      <c r="B45" s="216"/>
      <c r="C45" s="216"/>
      <c r="D45" s="216"/>
      <c r="E45" s="216"/>
      <c r="F45" s="216"/>
      <c r="G45" s="216"/>
    </row>
    <row r="46" spans="1:17" ht="41.25" customHeight="1" x14ac:dyDescent="0.25">
      <c r="A46" s="213" t="s">
        <v>17</v>
      </c>
      <c r="B46" s="214"/>
      <c r="C46" s="214"/>
      <c r="D46" s="214"/>
      <c r="E46" s="214"/>
      <c r="F46" s="214"/>
      <c r="G46" s="214"/>
    </row>
    <row r="47" spans="1:17" ht="19.5" customHeight="1" x14ac:dyDescent="0.25">
      <c r="A47" s="213" t="s">
        <v>7</v>
      </c>
      <c r="B47" s="214"/>
      <c r="C47" s="214"/>
      <c r="D47" s="214"/>
      <c r="E47" s="214"/>
      <c r="F47" s="214"/>
      <c r="G47" s="214"/>
    </row>
    <row r="48" spans="1:17" ht="30.75" customHeight="1" x14ac:dyDescent="0.25">
      <c r="A48" s="213" t="s">
        <v>8</v>
      </c>
      <c r="B48" s="214"/>
      <c r="C48" s="214"/>
      <c r="D48" s="214"/>
      <c r="E48" s="214"/>
      <c r="F48" s="214"/>
      <c r="G48" s="214"/>
    </row>
    <row r="49" spans="1:7" ht="30" customHeight="1" x14ac:dyDescent="0.25">
      <c r="A49" s="213" t="s">
        <v>18</v>
      </c>
      <c r="B49" s="214"/>
      <c r="C49" s="214"/>
      <c r="D49" s="214"/>
      <c r="E49" s="214"/>
      <c r="F49" s="214"/>
      <c r="G49" s="214"/>
    </row>
  </sheetData>
  <sheetProtection formatCells="0" formatColumns="0" formatRows="0" insertColumns="0" insertRows="0"/>
  <mergeCells count="75">
    <mergeCell ref="C3:G3"/>
    <mergeCell ref="A1:G1"/>
    <mergeCell ref="A2:G2"/>
    <mergeCell ref="A3:B3"/>
    <mergeCell ref="A4:G4"/>
    <mergeCell ref="C5:G5"/>
    <mergeCell ref="A5:B5"/>
    <mergeCell ref="A6:B6"/>
    <mergeCell ref="A7:B7"/>
    <mergeCell ref="C6:G6"/>
    <mergeCell ref="C7:G7"/>
    <mergeCell ref="E32:G32"/>
    <mergeCell ref="A32:D32"/>
    <mergeCell ref="B16:D16"/>
    <mergeCell ref="B17:D17"/>
    <mergeCell ref="A33:G33"/>
    <mergeCell ref="E29:G29"/>
    <mergeCell ref="A28:G28"/>
    <mergeCell ref="B26:D26"/>
    <mergeCell ref="A27:D27"/>
    <mergeCell ref="B29:D29"/>
    <mergeCell ref="B30:D30"/>
    <mergeCell ref="B31:D31"/>
    <mergeCell ref="E30:G30"/>
    <mergeCell ref="E31:G31"/>
    <mergeCell ref="F22:G22"/>
    <mergeCell ref="F25:G25"/>
    <mergeCell ref="F26:G26"/>
    <mergeCell ref="F27:G27"/>
    <mergeCell ref="B23:D23"/>
    <mergeCell ref="B24:D24"/>
    <mergeCell ref="B25:D25"/>
    <mergeCell ref="B21:D21"/>
    <mergeCell ref="B22:D22"/>
    <mergeCell ref="F21:G21"/>
    <mergeCell ref="F23:G23"/>
    <mergeCell ref="F24:G24"/>
    <mergeCell ref="D8:E9"/>
    <mergeCell ref="C11:G12"/>
    <mergeCell ref="H11:Q12"/>
    <mergeCell ref="C8:C9"/>
    <mergeCell ref="A11:B12"/>
    <mergeCell ref="F8:G9"/>
    <mergeCell ref="A8:B10"/>
    <mergeCell ref="F10:G10"/>
    <mergeCell ref="D10:E10"/>
    <mergeCell ref="H13:Q13"/>
    <mergeCell ref="H14:Q14"/>
    <mergeCell ref="B19:D19"/>
    <mergeCell ref="B20:D20"/>
    <mergeCell ref="F16:G16"/>
    <mergeCell ref="F17:G17"/>
    <mergeCell ref="F18:G18"/>
    <mergeCell ref="F19:G19"/>
    <mergeCell ref="F20:G20"/>
    <mergeCell ref="B18:D18"/>
    <mergeCell ref="C13:G13"/>
    <mergeCell ref="C14:G14"/>
    <mergeCell ref="A13:B13"/>
    <mergeCell ref="A14:B14"/>
    <mergeCell ref="A15:G15"/>
    <mergeCell ref="H34:Q34"/>
    <mergeCell ref="A40:G40"/>
    <mergeCell ref="A41:G41"/>
    <mergeCell ref="A42:G42"/>
    <mergeCell ref="A43:G43"/>
    <mergeCell ref="E36:G36"/>
    <mergeCell ref="A34:G34"/>
    <mergeCell ref="E37:G37"/>
    <mergeCell ref="A49:G49"/>
    <mergeCell ref="A44:G44"/>
    <mergeCell ref="A45:G45"/>
    <mergeCell ref="A46:G46"/>
    <mergeCell ref="A47:G47"/>
    <mergeCell ref="A48:G48"/>
  </mergeCells>
  <phoneticPr fontId="47" type="noConversion"/>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RowHeight="15" x14ac:dyDescent="0.25"/>
  <cols>
    <col min="1" max="1" width="10.7109375" customWidth="1"/>
    <col min="2" max="2" width="53.7109375" customWidth="1"/>
    <col min="3" max="5" width="27.28515625" customWidth="1"/>
  </cols>
  <sheetData>
    <row r="1" spans="1:5" ht="41.25" customHeight="1" x14ac:dyDescent="0.25">
      <c r="A1" s="333" t="s">
        <v>193</v>
      </c>
      <c r="B1" s="333"/>
      <c r="C1" s="333"/>
      <c r="D1" s="333"/>
      <c r="E1" s="333"/>
    </row>
    <row r="2" spans="1:5" ht="15.75" thickBot="1" x14ac:dyDescent="0.3">
      <c r="A2" s="334"/>
      <c r="B2" s="334"/>
      <c r="C2" s="334"/>
      <c r="D2" s="334"/>
      <c r="E2" s="334"/>
    </row>
    <row r="3" spans="1:5" ht="32.25" customHeight="1" x14ac:dyDescent="0.25">
      <c r="A3" s="335" t="s">
        <v>45</v>
      </c>
      <c r="B3" s="336"/>
      <c r="C3" s="337"/>
      <c r="D3" s="347" t="str">
        <f>'program inwestycji 1'!C5</f>
        <v>Jan Kowalski, ul. Zielona 20, 30-000 Kraków, tel. 555-666-777, jan.kowalski@email.pl</v>
      </c>
      <c r="E3" s="348"/>
    </row>
    <row r="4" spans="1:5" ht="38.25" customHeight="1" x14ac:dyDescent="0.25">
      <c r="A4" s="341" t="s">
        <v>46</v>
      </c>
      <c r="B4" s="342"/>
      <c r="C4" s="343"/>
      <c r="D4" s="349" t="str">
        <f>CONCATENATE('program inwestycji 1'!C7," ",'program inwestycji 1'!C6)</f>
        <v>Wesołe Mrówki ul. Czerwona, 31-100 Kraków</v>
      </c>
      <c r="E4" s="350"/>
    </row>
    <row r="5" spans="1:5" ht="27" customHeight="1" x14ac:dyDescent="0.25">
      <c r="A5" s="341" t="s">
        <v>59</v>
      </c>
      <c r="B5" s="342"/>
      <c r="C5" s="343"/>
      <c r="D5" s="349" t="str">
        <f>'program inwestycji 1'!C3</f>
        <v xml:space="preserve">Utworzenie nowego żłobka Wesołe Mrówki w Krakowie </v>
      </c>
      <c r="E5" s="350"/>
    </row>
    <row r="6" spans="1:5" ht="34.5" customHeight="1" thickBot="1" x14ac:dyDescent="0.3">
      <c r="A6" s="344" t="s">
        <v>47</v>
      </c>
      <c r="B6" s="345"/>
      <c r="C6" s="346"/>
      <c r="D6" s="351" t="s">
        <v>161</v>
      </c>
      <c r="E6" s="352"/>
    </row>
    <row r="8" spans="1:5" ht="15.75" thickBot="1" x14ac:dyDescent="0.3"/>
    <row r="9" spans="1:5" ht="66" customHeight="1" thickTop="1" thickBot="1" x14ac:dyDescent="0.3">
      <c r="A9" s="247" t="s">
        <v>43</v>
      </c>
      <c r="B9" s="248"/>
      <c r="C9" s="248"/>
      <c r="D9" s="248"/>
      <c r="E9" s="249"/>
    </row>
    <row r="10" spans="1:5" ht="45.75" thickBot="1" x14ac:dyDescent="0.3">
      <c r="A10" s="25" t="s">
        <v>1</v>
      </c>
      <c r="B10" s="26" t="s">
        <v>31</v>
      </c>
      <c r="C10" s="21" t="s">
        <v>2</v>
      </c>
      <c r="D10" s="27" t="s">
        <v>38</v>
      </c>
      <c r="E10" s="28" t="s">
        <v>11</v>
      </c>
    </row>
    <row r="11" spans="1:5" ht="92.25" customHeight="1" x14ac:dyDescent="0.25">
      <c r="A11" s="29">
        <v>1</v>
      </c>
      <c r="B11" s="82" t="str">
        <f>'program inwestycji 1'!B17</f>
        <v>Projekt budowlany, prace adaptacyjne i budowlane, w tym budowa ścianek GK z wykończeniem, wstawienie nowych drzwi do pomieszczeń, dobudowa łazienek i pomieszczeń socjalnych, montaż podłóg, malowanie i wykończenie pomieszczeń , biały montaż,  materiały + robocizna.</v>
      </c>
      <c r="C11" s="84">
        <f>'program inwestycji 1'!E17</f>
        <v>80800</v>
      </c>
      <c r="D11" s="109" t="str">
        <f>'program inwestycji 1'!F17</f>
        <v>lipiec - październik 2021 r.</v>
      </c>
      <c r="E11" s="132" t="s">
        <v>178</v>
      </c>
    </row>
    <row r="12" spans="1:5" ht="64.5" customHeight="1" x14ac:dyDescent="0.25">
      <c r="A12" s="29">
        <v>2</v>
      </c>
      <c r="B12" s="147" t="str">
        <f>'program inwestycji 1'!B18</f>
        <v xml:space="preserve">Instalacje wodno-kanalizacyjne pod nowe pomieszczenia, montaż c.o., kaloryfery, osprzęt materiały + robocizna </v>
      </c>
      <c r="C12" s="84">
        <f>'program inwestycji 1'!E18</f>
        <v>10000</v>
      </c>
      <c r="D12" s="109" t="str">
        <f>'program inwestycji 1'!F18</f>
        <v>wrzesień 2021 r.</v>
      </c>
      <c r="E12" s="132" t="s">
        <v>180</v>
      </c>
    </row>
    <row r="13" spans="1:5" ht="64.5" customHeight="1" x14ac:dyDescent="0.25">
      <c r="A13" s="30">
        <v>3</v>
      </c>
      <c r="B13" s="147" t="str">
        <f>'program inwestycji 1'!B19</f>
        <v xml:space="preserve">Instalacje elektryczne wraz z urządzeniami wentylacji, osprzęt, materiały + robocizna </v>
      </c>
      <c r="C13" s="85">
        <f>'program inwestycji 1'!E19</f>
        <v>8000</v>
      </c>
      <c r="D13" s="110" t="str">
        <f>'program inwestycji 1'!F19</f>
        <v>wrzesień 2021 r.</v>
      </c>
      <c r="E13" s="133" t="s">
        <v>181</v>
      </c>
    </row>
    <row r="14" spans="1:5" ht="64.5" customHeight="1" x14ac:dyDescent="0.25">
      <c r="A14" s="30">
        <v>4</v>
      </c>
      <c r="B14" s="147" t="str">
        <f>'program inwestycji 1'!B20</f>
        <v xml:space="preserve">Utworzenie placu zabaw, wykonanie bezpiecznej nawierzchni, montaż ogrodzenia, zakup i montaż urządzeń do zabawy (trwale związane z gruntem) oraz tablicy informacyjnej (trwale związane z gruntem) </v>
      </c>
      <c r="C14" s="85">
        <f>'program inwestycji 1'!E20</f>
        <v>36000</v>
      </c>
      <c r="D14" s="110" t="str">
        <f>'program inwestycji 1'!F20</f>
        <v>październik 2021 r.</v>
      </c>
      <c r="E14" s="133" t="s">
        <v>178</v>
      </c>
    </row>
    <row r="15" spans="1:5" ht="64.5" customHeight="1" x14ac:dyDescent="0.25">
      <c r="A15" s="30">
        <v>5</v>
      </c>
      <c r="B15" s="147" t="str">
        <f>'program inwestycji 1'!B21</f>
        <v xml:space="preserve">Zakup wyposażenia, meble kuchenne, szatnia, lampy, żaluzje, meble do sal, krzesełka, stoliki, wózki, łóżeczka, kojce, fotele, dywany, pościel, art. kuchenne, wyparzarka, dodatki, dekoracje ścienne itp. </v>
      </c>
      <c r="C15" s="85">
        <f>'program inwestycji 1'!E21</f>
        <v>64730</v>
      </c>
      <c r="D15" s="110" t="str">
        <f>'program inwestycji 1'!F21</f>
        <v>listopad 2021 r.</v>
      </c>
      <c r="E15" s="133" t="s">
        <v>178</v>
      </c>
    </row>
    <row r="16" spans="1:5" ht="64.5" customHeight="1" x14ac:dyDescent="0.25">
      <c r="A16" s="31">
        <v>6</v>
      </c>
      <c r="B16" s="147" t="str">
        <f>'program inwestycji 1'!B22</f>
        <v>Zakup zabawek i pomocy dydaktycznych</v>
      </c>
      <c r="C16" s="85">
        <f>'program inwestycji 1'!E22</f>
        <v>18000</v>
      </c>
      <c r="D16" s="111" t="str">
        <f>'program inwestycji 1'!F22</f>
        <v>listopad 2021 r.</v>
      </c>
      <c r="E16" s="134" t="s">
        <v>178</v>
      </c>
    </row>
    <row r="17" spans="1:5" ht="64.5" customHeight="1" x14ac:dyDescent="0.25">
      <c r="A17" s="30">
        <v>7</v>
      </c>
      <c r="B17" s="147" t="str">
        <f>'program inwestycji 1'!B23</f>
        <v>Montaż zabezpieczeń p-poż</v>
      </c>
      <c r="C17" s="85">
        <f>'program inwestycji 1'!E23</f>
        <v>6000</v>
      </c>
      <c r="D17" s="111" t="str">
        <f>'program inwestycji 1'!F23</f>
        <v>listopad 2021 r.</v>
      </c>
      <c r="E17" s="134" t="s">
        <v>178</v>
      </c>
    </row>
    <row r="18" spans="1:5" ht="51.75" customHeight="1" x14ac:dyDescent="0.25">
      <c r="A18" s="31">
        <v>8</v>
      </c>
      <c r="B18" s="83">
        <f>'program inwestycji 1'!B24</f>
        <v>0</v>
      </c>
      <c r="C18" s="85">
        <f>'program inwestycji 1'!E24</f>
        <v>0</v>
      </c>
      <c r="D18" s="111">
        <f>'program inwestycji 1'!F24</f>
        <v>0</v>
      </c>
      <c r="E18" s="134"/>
    </row>
    <row r="19" spans="1:5" ht="51.75" customHeight="1" x14ac:dyDescent="0.25">
      <c r="A19" s="30">
        <v>9</v>
      </c>
      <c r="B19" s="83">
        <f>'program inwestycji 1'!B25</f>
        <v>0</v>
      </c>
      <c r="C19" s="85">
        <f>'program inwestycji 1'!E25</f>
        <v>0</v>
      </c>
      <c r="D19" s="111">
        <f>'program inwestycji 1'!F25</f>
        <v>0</v>
      </c>
      <c r="E19" s="134"/>
    </row>
    <row r="20" spans="1:5" ht="51.75" customHeight="1" thickBot="1" x14ac:dyDescent="0.3">
      <c r="A20" s="31">
        <v>10</v>
      </c>
      <c r="B20" s="83">
        <f>'program inwestycji 1'!B26</f>
        <v>0</v>
      </c>
      <c r="C20" s="85">
        <f>'program inwestycji 1'!E26</f>
        <v>0</v>
      </c>
      <c r="D20" s="111">
        <f>'program inwestycji 1'!F26</f>
        <v>0</v>
      </c>
      <c r="E20" s="134"/>
    </row>
    <row r="21" spans="1:5" ht="15.75" thickBot="1" x14ac:dyDescent="0.3">
      <c r="A21" s="296" t="s">
        <v>44</v>
      </c>
      <c r="B21" s="297"/>
      <c r="C21" s="86">
        <f>SUM(C11:C20)</f>
        <v>223530</v>
      </c>
      <c r="D21" s="32" t="s">
        <v>5</v>
      </c>
      <c r="E21" s="33" t="s">
        <v>5</v>
      </c>
    </row>
    <row r="22" spans="1:5" ht="16.5" thickTop="1" thickBot="1" x14ac:dyDescent="0.3"/>
    <row r="23" spans="1:5" ht="49.5" customHeight="1" thickTop="1" thickBot="1" x14ac:dyDescent="0.3">
      <c r="C23" s="338" t="str">
        <f>'program inwestycji 1'!E36</f>
        <v>23.10.2020 r. Jan Kowalski</v>
      </c>
      <c r="D23" s="339"/>
      <c r="E23" s="340"/>
    </row>
    <row r="24" spans="1:5" ht="15.75" thickTop="1" x14ac:dyDescent="0.25">
      <c r="C24" s="227" t="s">
        <v>40</v>
      </c>
      <c r="D24" s="227"/>
      <c r="E24" s="227"/>
    </row>
  </sheetData>
  <sheetProtection formatCells="0" formatColumns="0" formatRows="0" insertColumns="0" insertRows="0"/>
  <mergeCells count="14">
    <mergeCell ref="A1:E1"/>
    <mergeCell ref="A2:E2"/>
    <mergeCell ref="A3:C3"/>
    <mergeCell ref="C23:E23"/>
    <mergeCell ref="C24:E24"/>
    <mergeCell ref="A21:B21"/>
    <mergeCell ref="A9:E9"/>
    <mergeCell ref="A4:C4"/>
    <mergeCell ref="A5:C5"/>
    <mergeCell ref="A6:C6"/>
    <mergeCell ref="D3:E3"/>
    <mergeCell ref="D4:E4"/>
    <mergeCell ref="D5:E5"/>
    <mergeCell ref="D6: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topLeftCell="A16" zoomScaleNormal="100" zoomScaleSheetLayoutView="100" workbookViewId="0">
      <selection activeCell="I41" sqref="I41"/>
    </sheetView>
  </sheetViews>
  <sheetFormatPr defaultRowHeight="15" x14ac:dyDescent="0.25"/>
  <cols>
    <col min="1" max="1" width="6.28515625" style="12" customWidth="1"/>
    <col min="2" max="2" width="41.85546875" style="6" customWidth="1"/>
    <col min="3" max="3" width="16.140625" style="6" customWidth="1"/>
    <col min="4" max="4" width="17.140625" style="6" customWidth="1"/>
    <col min="5" max="5" width="15.140625" style="6" customWidth="1"/>
  </cols>
  <sheetData>
    <row r="1" spans="1:7" ht="52.5" customHeight="1" x14ac:dyDescent="0.25">
      <c r="A1" s="333" t="s">
        <v>194</v>
      </c>
      <c r="B1" s="333"/>
      <c r="C1" s="333"/>
      <c r="D1" s="333"/>
      <c r="E1" s="333"/>
    </row>
    <row r="2" spans="1:7" ht="15.75" thickBot="1" x14ac:dyDescent="0.3">
      <c r="A2" s="334"/>
      <c r="B2" s="334"/>
      <c r="C2" s="334"/>
      <c r="D2" s="334"/>
      <c r="E2" s="334"/>
    </row>
    <row r="3" spans="1:7" ht="39" customHeight="1" x14ac:dyDescent="0.25">
      <c r="A3" s="381" t="s">
        <v>45</v>
      </c>
      <c r="B3" s="382"/>
      <c r="C3" s="376" t="str">
        <f>'program inwestycji 1'!C5</f>
        <v>Jan Kowalski, ul. Zielona 20, 30-000 Kraków, tel. 555-666-777, jan.kowalski@email.pl</v>
      </c>
      <c r="D3" s="347"/>
      <c r="E3" s="348"/>
    </row>
    <row r="4" spans="1:7" ht="36" customHeight="1" x14ac:dyDescent="0.25">
      <c r="A4" s="392" t="s">
        <v>46</v>
      </c>
      <c r="B4" s="393"/>
      <c r="C4" s="377" t="str">
        <f>CONCATENATE('program inwestycji 1'!C7," ",'program inwestycji 1'!C6)</f>
        <v>Wesołe Mrówki ul. Czerwona, 31-100 Kraków</v>
      </c>
      <c r="D4" s="349"/>
      <c r="E4" s="350"/>
    </row>
    <row r="5" spans="1:7" ht="37.5" customHeight="1" x14ac:dyDescent="0.25">
      <c r="A5" s="392" t="s">
        <v>59</v>
      </c>
      <c r="B5" s="393"/>
      <c r="C5" s="377" t="str">
        <f>'program inwestycji 1'!C3</f>
        <v xml:space="preserve">Utworzenie nowego żłobka Wesołe Mrówki w Krakowie </v>
      </c>
      <c r="D5" s="349"/>
      <c r="E5" s="350"/>
    </row>
    <row r="6" spans="1:7" ht="34.5" customHeight="1" thickBot="1" x14ac:dyDescent="0.3">
      <c r="A6" s="394" t="s">
        <v>47</v>
      </c>
      <c r="B6" s="395"/>
      <c r="C6" s="378" t="str">
        <f>'harmonogram finansowy 1'!D6</f>
        <v>żłobek</v>
      </c>
      <c r="D6" s="379"/>
      <c r="E6" s="380"/>
    </row>
    <row r="7" spans="1:7" x14ac:dyDescent="0.25">
      <c r="A7" s="8"/>
      <c r="B7" s="8"/>
      <c r="C7" s="8"/>
      <c r="D7" s="8"/>
      <c r="E7" s="8"/>
    </row>
    <row r="8" spans="1:7" ht="15" customHeight="1" x14ac:dyDescent="0.25">
      <c r="A8" s="383" t="s">
        <v>1</v>
      </c>
      <c r="B8" s="402" t="s">
        <v>54</v>
      </c>
      <c r="C8" s="403"/>
      <c r="D8" s="404"/>
      <c r="E8" s="383" t="s">
        <v>53</v>
      </c>
      <c r="G8" s="13"/>
    </row>
    <row r="9" spans="1:7" ht="42.75" customHeight="1" x14ac:dyDescent="0.25">
      <c r="A9" s="384"/>
      <c r="B9" s="405"/>
      <c r="C9" s="406"/>
      <c r="D9" s="407"/>
      <c r="E9" s="384"/>
    </row>
    <row r="10" spans="1:7" ht="15" customHeight="1" x14ac:dyDescent="0.25">
      <c r="A10" s="385"/>
      <c r="B10" s="408"/>
      <c r="C10" s="409"/>
      <c r="D10" s="410"/>
      <c r="E10" s="384"/>
    </row>
    <row r="11" spans="1:7" ht="24" customHeight="1" x14ac:dyDescent="0.25">
      <c r="A11" s="34" t="s">
        <v>48</v>
      </c>
      <c r="B11" s="411" t="s">
        <v>49</v>
      </c>
      <c r="C11" s="412"/>
      <c r="D11" s="413"/>
      <c r="E11" s="385"/>
    </row>
    <row r="12" spans="1:7" ht="23.25" customHeight="1" x14ac:dyDescent="0.25">
      <c r="A12" s="34" t="s">
        <v>133</v>
      </c>
      <c r="B12" s="115" t="s">
        <v>134</v>
      </c>
      <c r="C12" s="116"/>
      <c r="D12" s="117"/>
      <c r="E12" s="118">
        <f>SUM(E13:E22)</f>
        <v>223530</v>
      </c>
    </row>
    <row r="13" spans="1:7" ht="53.25" customHeight="1" x14ac:dyDescent="0.25">
      <c r="A13" s="35">
        <v>1</v>
      </c>
      <c r="B13" s="396" t="str">
        <f>'program inwestycji 1'!B17:D17</f>
        <v>Projekt budowlany, prace adaptacyjne i budowlane, w tym budowa ścianek GK z wykończeniem, wstawienie nowych drzwi do pomieszczeń, dobudowa łazienek i pomieszczeń socjalnych, montaż podłóg, malowanie i wykończenie pomieszczeń , biały montaż,  materiały + robocizna.</v>
      </c>
      <c r="C13" s="397"/>
      <c r="D13" s="398"/>
      <c r="E13" s="14">
        <f>'program inwestycji 1'!E17</f>
        <v>80800</v>
      </c>
    </row>
    <row r="14" spans="1:7" ht="36.75" customHeight="1" x14ac:dyDescent="0.25">
      <c r="A14" s="36">
        <v>2</v>
      </c>
      <c r="B14" s="396" t="str">
        <f>'program inwestycji 1'!B18:D18</f>
        <v xml:space="preserve">Instalacje wodno-kanalizacyjne pod nowe pomieszczenia, montaż c.o., kaloryfery, osprzęt materiały + robocizna </v>
      </c>
      <c r="C14" s="397"/>
      <c r="D14" s="398"/>
      <c r="E14" s="14">
        <f>'program inwestycji 1'!E18</f>
        <v>10000</v>
      </c>
    </row>
    <row r="15" spans="1:7" ht="36.75" customHeight="1" x14ac:dyDescent="0.25">
      <c r="A15" s="36">
        <v>3</v>
      </c>
      <c r="B15" s="396" t="str">
        <f>'program inwestycji 1'!B19:D19</f>
        <v xml:space="preserve">Instalacje elektryczne wraz z urządzeniami wentylacji, osprzęt, materiały + robocizna </v>
      </c>
      <c r="C15" s="397"/>
      <c r="D15" s="398"/>
      <c r="E15" s="14">
        <f>'program inwestycji 1'!E19</f>
        <v>8000</v>
      </c>
    </row>
    <row r="16" spans="1:7" ht="41.25" customHeight="1" x14ac:dyDescent="0.25">
      <c r="A16" s="36">
        <v>4</v>
      </c>
      <c r="B16" s="396" t="str">
        <f>'program inwestycji 1'!B20:D20</f>
        <v xml:space="preserve">Utworzenie placu zabaw, wykonanie bezpiecznej nawierzchni, montaż ogrodzenia, zakup i montaż urządzeń do zabawy (trwale związane z gruntem) oraz tablicy informacyjnej (trwale związane z gruntem) </v>
      </c>
      <c r="C16" s="397"/>
      <c r="D16" s="398"/>
      <c r="E16" s="14">
        <f>'program inwestycji 1'!E20</f>
        <v>36000</v>
      </c>
    </row>
    <row r="17" spans="1:5" ht="36.75" customHeight="1" x14ac:dyDescent="0.25">
      <c r="A17" s="36">
        <v>5</v>
      </c>
      <c r="B17" s="396" t="str">
        <f>'program inwestycji 1'!B21:D21</f>
        <v xml:space="preserve">Zakup wyposażenia, meble kuchenne, szatnia, lampy, żaluzje, meble do sal, krzesełka, stoliki, wózki, łóżeczka, kojce, fotele, dywany, pościel, art. kuchenne, wyparzarka, dodatki, dekoracje ścienne itp. </v>
      </c>
      <c r="C17" s="397"/>
      <c r="D17" s="398"/>
      <c r="E17" s="14">
        <f>'program inwestycji 1'!E21</f>
        <v>64730</v>
      </c>
    </row>
    <row r="18" spans="1:5" ht="36.75" customHeight="1" x14ac:dyDescent="0.25">
      <c r="A18" s="36">
        <v>6</v>
      </c>
      <c r="B18" s="396" t="str">
        <f>'program inwestycji 1'!B22:D22</f>
        <v>Zakup zabawek i pomocy dydaktycznych</v>
      </c>
      <c r="C18" s="397"/>
      <c r="D18" s="398"/>
      <c r="E18" s="14">
        <f>'program inwestycji 1'!E22</f>
        <v>18000</v>
      </c>
    </row>
    <row r="19" spans="1:5" ht="36.75" customHeight="1" x14ac:dyDescent="0.25">
      <c r="A19" s="36">
        <v>7</v>
      </c>
      <c r="B19" s="396" t="str">
        <f>'program inwestycji 1'!B23:D23</f>
        <v>Montaż zabezpieczeń p-poż</v>
      </c>
      <c r="C19" s="397"/>
      <c r="D19" s="398"/>
      <c r="E19" s="14">
        <f>'program inwestycji 1'!E23</f>
        <v>6000</v>
      </c>
    </row>
    <row r="20" spans="1:5" ht="36.75" customHeight="1" x14ac:dyDescent="0.25">
      <c r="A20" s="36">
        <v>8</v>
      </c>
      <c r="B20" s="396">
        <f>'program inwestycji 1'!B24:D24</f>
        <v>0</v>
      </c>
      <c r="C20" s="397"/>
      <c r="D20" s="398"/>
      <c r="E20" s="14">
        <f>'program inwestycji 1'!E24</f>
        <v>0</v>
      </c>
    </row>
    <row r="21" spans="1:5" ht="36.75" customHeight="1" x14ac:dyDescent="0.25">
      <c r="A21" s="36">
        <v>9</v>
      </c>
      <c r="B21" s="396">
        <f>'program inwestycji 1'!B25:D25</f>
        <v>0</v>
      </c>
      <c r="C21" s="397"/>
      <c r="D21" s="398"/>
      <c r="E21" s="14">
        <f>'program inwestycji 1'!E25</f>
        <v>0</v>
      </c>
    </row>
    <row r="22" spans="1:5" ht="36.75" customHeight="1" x14ac:dyDescent="0.25">
      <c r="A22" s="36">
        <v>10</v>
      </c>
      <c r="B22" s="396">
        <f>'program inwestycji 1'!B26:D26</f>
        <v>0</v>
      </c>
      <c r="C22" s="397"/>
      <c r="D22" s="398"/>
      <c r="E22" s="14">
        <f>'program inwestycji 1'!E26</f>
        <v>0</v>
      </c>
    </row>
    <row r="23" spans="1:5" ht="38.25" customHeight="1" x14ac:dyDescent="0.25">
      <c r="A23" s="34" t="s">
        <v>135</v>
      </c>
      <c r="B23" s="411" t="s">
        <v>138</v>
      </c>
      <c r="C23" s="412"/>
      <c r="D23" s="413"/>
      <c r="E23" s="118">
        <f>SUM(E24:E28)</f>
        <v>0</v>
      </c>
    </row>
    <row r="24" spans="1:5" ht="20.25" customHeight="1" x14ac:dyDescent="0.25">
      <c r="A24" s="35">
        <v>1</v>
      </c>
      <c r="B24" s="399"/>
      <c r="C24" s="400"/>
      <c r="D24" s="401"/>
      <c r="E24" s="137"/>
    </row>
    <row r="25" spans="1:5" ht="20.25" customHeight="1" x14ac:dyDescent="0.25">
      <c r="A25" s="119">
        <v>2</v>
      </c>
      <c r="B25" s="399"/>
      <c r="C25" s="400"/>
      <c r="D25" s="401"/>
      <c r="E25" s="138"/>
    </row>
    <row r="26" spans="1:5" ht="20.25" customHeight="1" x14ac:dyDescent="0.25">
      <c r="A26" s="35">
        <v>3</v>
      </c>
      <c r="B26" s="399"/>
      <c r="C26" s="400"/>
      <c r="D26" s="401"/>
      <c r="E26" s="138"/>
    </row>
    <row r="27" spans="1:5" ht="20.25" customHeight="1" x14ac:dyDescent="0.25">
      <c r="A27" s="119">
        <v>4</v>
      </c>
      <c r="B27" s="399"/>
      <c r="C27" s="400"/>
      <c r="D27" s="401"/>
      <c r="E27" s="138"/>
    </row>
    <row r="28" spans="1:5" ht="20.25" customHeight="1" x14ac:dyDescent="0.25">
      <c r="A28" s="35">
        <v>5</v>
      </c>
      <c r="B28" s="399"/>
      <c r="C28" s="400"/>
      <c r="D28" s="401"/>
      <c r="E28" s="138"/>
    </row>
    <row r="29" spans="1:5" ht="30" customHeight="1" x14ac:dyDescent="0.25">
      <c r="A29" s="364" t="s">
        <v>50</v>
      </c>
      <c r="B29" s="365"/>
      <c r="C29" s="365"/>
      <c r="D29" s="375"/>
      <c r="E29" s="15">
        <f>E12+E23</f>
        <v>223530</v>
      </c>
    </row>
    <row r="30" spans="1:5" ht="27.75" customHeight="1" x14ac:dyDescent="0.25">
      <c r="A30" s="37" t="s">
        <v>51</v>
      </c>
      <c r="B30" s="386" t="s">
        <v>136</v>
      </c>
      <c r="C30" s="387"/>
      <c r="D30" s="388"/>
      <c r="E30" s="38"/>
    </row>
    <row r="31" spans="1:5" x14ac:dyDescent="0.25">
      <c r="A31" s="9">
        <v>1</v>
      </c>
      <c r="B31" s="389" t="s">
        <v>182</v>
      </c>
      <c r="C31" s="390"/>
      <c r="D31" s="391"/>
      <c r="E31" s="136">
        <v>76840</v>
      </c>
    </row>
    <row r="32" spans="1:5" x14ac:dyDescent="0.25">
      <c r="A32" s="9">
        <v>2</v>
      </c>
      <c r="B32" s="389" t="s">
        <v>196</v>
      </c>
      <c r="C32" s="390"/>
      <c r="D32" s="391"/>
      <c r="E32" s="136">
        <v>15000</v>
      </c>
    </row>
    <row r="33" spans="1:5" x14ac:dyDescent="0.25">
      <c r="A33" s="9">
        <v>3</v>
      </c>
      <c r="B33" s="372"/>
      <c r="C33" s="373"/>
      <c r="D33" s="374"/>
      <c r="E33" s="136"/>
    </row>
    <row r="34" spans="1:5" x14ac:dyDescent="0.25">
      <c r="A34" s="9">
        <v>4</v>
      </c>
      <c r="B34" s="372"/>
      <c r="C34" s="373"/>
      <c r="D34" s="374"/>
      <c r="E34" s="136"/>
    </row>
    <row r="35" spans="1:5" x14ac:dyDescent="0.25">
      <c r="A35" s="9">
        <v>5</v>
      </c>
      <c r="B35" s="372"/>
      <c r="C35" s="373"/>
      <c r="D35" s="374"/>
      <c r="E35" s="136"/>
    </row>
    <row r="36" spans="1:5" x14ac:dyDescent="0.25">
      <c r="A36" s="9">
        <v>6</v>
      </c>
      <c r="B36" s="372"/>
      <c r="C36" s="373"/>
      <c r="D36" s="374"/>
      <c r="E36" s="136"/>
    </row>
    <row r="37" spans="1:5" x14ac:dyDescent="0.25">
      <c r="A37" s="9">
        <v>7</v>
      </c>
      <c r="B37" s="372"/>
      <c r="C37" s="373"/>
      <c r="D37" s="374"/>
      <c r="E37" s="136"/>
    </row>
    <row r="38" spans="1:5" ht="72" customHeight="1" x14ac:dyDescent="0.25">
      <c r="A38" s="9">
        <v>8</v>
      </c>
      <c r="B38" s="358" t="s">
        <v>60</v>
      </c>
      <c r="C38" s="359"/>
      <c r="D38" s="360"/>
      <c r="E38" s="136">
        <v>3770</v>
      </c>
    </row>
    <row r="39" spans="1:5" ht="26.25" customHeight="1" x14ac:dyDescent="0.25">
      <c r="A39" s="364" t="s">
        <v>50</v>
      </c>
      <c r="B39" s="365"/>
      <c r="C39" s="365"/>
      <c r="D39" s="375"/>
      <c r="E39" s="16">
        <f>SUM(E31:E38)</f>
        <v>95610</v>
      </c>
    </row>
    <row r="40" spans="1:5" ht="30.75" customHeight="1" x14ac:dyDescent="0.25">
      <c r="A40" s="361" t="s">
        <v>52</v>
      </c>
      <c r="B40" s="362"/>
      <c r="C40" s="362"/>
      <c r="D40" s="363"/>
      <c r="E40" s="17">
        <f>E29+E39</f>
        <v>319140</v>
      </c>
    </row>
    <row r="41" spans="1:5" ht="30.75" customHeight="1" x14ac:dyDescent="0.25">
      <c r="A41" s="356" t="s">
        <v>124</v>
      </c>
      <c r="B41" s="357"/>
      <c r="C41" s="357"/>
      <c r="D41" s="135">
        <v>243312</v>
      </c>
      <c r="E41" s="19">
        <f>D41/E40</f>
        <v>0.76239894717052081</v>
      </c>
    </row>
    <row r="42" spans="1:5" ht="30.75" customHeight="1" x14ac:dyDescent="0.25">
      <c r="A42" s="356" t="s">
        <v>92</v>
      </c>
      <c r="B42" s="357"/>
      <c r="C42" s="371"/>
      <c r="D42" s="135">
        <v>178824</v>
      </c>
      <c r="E42" s="369" t="s">
        <v>5</v>
      </c>
    </row>
    <row r="43" spans="1:5" ht="30.75" customHeight="1" x14ac:dyDescent="0.25">
      <c r="A43" s="356" t="s">
        <v>93</v>
      </c>
      <c r="B43" s="357"/>
      <c r="C43" s="371"/>
      <c r="D43" s="135">
        <v>64488</v>
      </c>
      <c r="E43" s="370"/>
    </row>
    <row r="44" spans="1:5" ht="30.75" customHeight="1" x14ac:dyDescent="0.25">
      <c r="A44" s="356" t="s">
        <v>56</v>
      </c>
      <c r="B44" s="357"/>
      <c r="C44" s="357"/>
      <c r="D44" s="135">
        <v>70000</v>
      </c>
      <c r="E44" s="19">
        <f>D44/E40</f>
        <v>0.21933947483862881</v>
      </c>
    </row>
    <row r="45" spans="1:5" ht="15.75" x14ac:dyDescent="0.25">
      <c r="A45" s="10"/>
      <c r="B45" s="7"/>
    </row>
    <row r="46" spans="1:5" ht="48.75" customHeight="1" x14ac:dyDescent="0.25">
      <c r="A46" s="364" t="s">
        <v>57</v>
      </c>
      <c r="B46" s="365"/>
      <c r="C46" s="366">
        <f>E38/E40</f>
        <v>1.1812997430594723E-2</v>
      </c>
      <c r="D46" s="367"/>
      <c r="E46" s="368"/>
    </row>
    <row r="47" spans="1:5" ht="16.5" thickBot="1" x14ac:dyDescent="0.3">
      <c r="A47" s="7"/>
      <c r="B47" s="7"/>
    </row>
    <row r="48" spans="1:5" ht="46.5" customHeight="1" thickTop="1" thickBot="1" x14ac:dyDescent="0.3">
      <c r="A48" s="11"/>
      <c r="C48" s="353" t="str">
        <f>'program inwestycji 1'!E36</f>
        <v>23.10.2020 r. Jan Kowalski</v>
      </c>
      <c r="D48" s="354"/>
      <c r="E48" s="355"/>
    </row>
    <row r="49" spans="1:5" ht="15.75" thickTop="1" x14ac:dyDescent="0.25">
      <c r="A49" s="11"/>
      <c r="C49" s="227" t="s">
        <v>40</v>
      </c>
      <c r="D49" s="227"/>
      <c r="E49" s="227"/>
    </row>
    <row r="50" spans="1:5" x14ac:dyDescent="0.25">
      <c r="A50" s="11"/>
    </row>
    <row r="51" spans="1:5" x14ac:dyDescent="0.25">
      <c r="A51" s="11"/>
    </row>
    <row r="52" spans="1:5" x14ac:dyDescent="0.25">
      <c r="A52" s="11"/>
    </row>
    <row r="53" spans="1:5" x14ac:dyDescent="0.25">
      <c r="A53" s="11"/>
    </row>
    <row r="54" spans="1:5" x14ac:dyDescent="0.25">
      <c r="A54" s="11"/>
    </row>
    <row r="55" spans="1:5" x14ac:dyDescent="0.25">
      <c r="A55" s="11"/>
    </row>
    <row r="56" spans="1:5" x14ac:dyDescent="0.25">
      <c r="A56" s="11"/>
    </row>
    <row r="57" spans="1:5" x14ac:dyDescent="0.25">
      <c r="A57" s="11"/>
    </row>
    <row r="58" spans="1:5" x14ac:dyDescent="0.25">
      <c r="A58" s="11"/>
    </row>
    <row r="59" spans="1:5" s="6" customFormat="1" ht="14.25" x14ac:dyDescent="0.25">
      <c r="A59" s="11"/>
    </row>
    <row r="60" spans="1:5" s="6" customFormat="1" ht="14.25" x14ac:dyDescent="0.25">
      <c r="A60" s="11"/>
    </row>
    <row r="61" spans="1:5" s="6" customFormat="1" ht="14.25" x14ac:dyDescent="0.25">
      <c r="A61" s="11"/>
    </row>
    <row r="62" spans="1:5" s="6" customFormat="1" ht="14.25" x14ac:dyDescent="0.25">
      <c r="A62" s="11"/>
    </row>
    <row r="63" spans="1:5" s="6" customFormat="1" ht="34.5" customHeight="1" x14ac:dyDescent="0.25">
      <c r="A63" s="11"/>
    </row>
    <row r="64" spans="1:5" s="6" customFormat="1" ht="34.5" customHeight="1" x14ac:dyDescent="0.25">
      <c r="A64" s="11"/>
    </row>
    <row r="65" spans="1:1" s="6" customFormat="1" ht="27" customHeight="1" x14ac:dyDescent="0.25">
      <c r="A65" s="11"/>
    </row>
    <row r="66" spans="1:1" s="6" customFormat="1" ht="27" customHeight="1" x14ac:dyDescent="0.25">
      <c r="A66" s="11"/>
    </row>
    <row r="67" spans="1:1" s="6" customFormat="1" ht="14.25" x14ac:dyDescent="0.25">
      <c r="A67" s="11"/>
    </row>
    <row r="68" spans="1:1" s="6" customFormat="1" ht="14.25" x14ac:dyDescent="0.25">
      <c r="A68" s="11"/>
    </row>
    <row r="69" spans="1:1" s="6" customFormat="1" ht="14.25" x14ac:dyDescent="0.25">
      <c r="A69" s="11"/>
    </row>
    <row r="70" spans="1:1" s="6" customFormat="1" ht="14.25" x14ac:dyDescent="0.25">
      <c r="A70" s="11"/>
    </row>
    <row r="71" spans="1:1" s="6" customFormat="1" ht="14.25" x14ac:dyDescent="0.25">
      <c r="A71" s="11"/>
    </row>
    <row r="72" spans="1:1" s="6" customFormat="1" ht="14.25" x14ac:dyDescent="0.25">
      <c r="A72" s="11"/>
    </row>
    <row r="73" spans="1:1" s="6" customFormat="1" ht="14.25" x14ac:dyDescent="0.25">
      <c r="A73" s="11"/>
    </row>
    <row r="74" spans="1:1" s="6" customFormat="1" ht="14.25" x14ac:dyDescent="0.25">
      <c r="A74" s="11"/>
    </row>
    <row r="75" spans="1:1" s="6" customFormat="1" ht="14.25" x14ac:dyDescent="0.25">
      <c r="A75" s="11"/>
    </row>
    <row r="76" spans="1:1" s="6" customFormat="1" ht="14.25" x14ac:dyDescent="0.25">
      <c r="A76" s="11"/>
    </row>
    <row r="77" spans="1:1" s="6" customFormat="1" ht="14.25" x14ac:dyDescent="0.25">
      <c r="A77" s="11"/>
    </row>
    <row r="78" spans="1:1" s="6" customFormat="1" ht="14.25" x14ac:dyDescent="0.25">
      <c r="A78" s="11"/>
    </row>
    <row r="79" spans="1:1" s="6" customFormat="1" ht="14.25" x14ac:dyDescent="0.25">
      <c r="A79" s="11"/>
    </row>
    <row r="80" spans="1:1" s="6" customFormat="1" ht="14.25" x14ac:dyDescent="0.25">
      <c r="A80" s="11"/>
    </row>
    <row r="81" spans="1:1" s="6" customFormat="1" ht="14.25" x14ac:dyDescent="0.25">
      <c r="A81" s="11"/>
    </row>
    <row r="82" spans="1:1" s="6" customFormat="1" ht="14.25" x14ac:dyDescent="0.25">
      <c r="A82" s="11"/>
    </row>
    <row r="83" spans="1:1" s="6" customFormat="1" ht="14.25" x14ac:dyDescent="0.25">
      <c r="A83" s="11"/>
    </row>
    <row r="84" spans="1:1" s="6" customFormat="1" ht="14.25" x14ac:dyDescent="0.25">
      <c r="A84" s="11"/>
    </row>
    <row r="85" spans="1:1" s="6" customFormat="1" ht="14.25" x14ac:dyDescent="0.25">
      <c r="A85" s="11"/>
    </row>
    <row r="86" spans="1:1" s="6" customFormat="1" ht="14.25" x14ac:dyDescent="0.25">
      <c r="A86" s="11"/>
    </row>
    <row r="87" spans="1:1" s="6" customFormat="1" ht="14.25" x14ac:dyDescent="0.25">
      <c r="A87" s="11"/>
    </row>
    <row r="88" spans="1:1" s="6" customFormat="1" ht="14.25" x14ac:dyDescent="0.25">
      <c r="A88" s="11"/>
    </row>
    <row r="89" spans="1:1" s="6" customFormat="1" ht="14.25" x14ac:dyDescent="0.25">
      <c r="A89" s="11"/>
    </row>
    <row r="90" spans="1:1" s="6" customFormat="1" ht="14.25" x14ac:dyDescent="0.25">
      <c r="A90" s="11"/>
    </row>
    <row r="91" spans="1:1" s="6" customFormat="1" ht="14.25" x14ac:dyDescent="0.25">
      <c r="A91" s="11"/>
    </row>
    <row r="92" spans="1:1" s="6" customFormat="1" ht="14.25" x14ac:dyDescent="0.25">
      <c r="A92" s="11"/>
    </row>
    <row r="93" spans="1:1" s="6" customFormat="1" ht="14.25" x14ac:dyDescent="0.25">
      <c r="A93" s="11"/>
    </row>
    <row r="94" spans="1:1" s="6" customFormat="1" ht="14.25" x14ac:dyDescent="0.25">
      <c r="A94" s="11"/>
    </row>
    <row r="95" spans="1:1" s="6" customFormat="1" ht="14.25" x14ac:dyDescent="0.25">
      <c r="A95" s="11"/>
    </row>
    <row r="96" spans="1:1" s="6" customFormat="1" ht="14.25" x14ac:dyDescent="0.25">
      <c r="A96" s="11"/>
    </row>
    <row r="97" spans="1:1" s="6" customFormat="1" ht="14.25" x14ac:dyDescent="0.25">
      <c r="A97" s="11"/>
    </row>
    <row r="98" spans="1:1" s="6" customFormat="1" ht="14.25" x14ac:dyDescent="0.25">
      <c r="A98" s="11"/>
    </row>
    <row r="99" spans="1:1" s="6" customFormat="1" ht="14.25" x14ac:dyDescent="0.25">
      <c r="A99" s="11"/>
    </row>
    <row r="100" spans="1:1" s="6" customFormat="1" ht="14.25" x14ac:dyDescent="0.25">
      <c r="A100" s="11"/>
    </row>
    <row r="101" spans="1:1" s="6" customFormat="1" ht="14.25" x14ac:dyDescent="0.25">
      <c r="A101" s="11"/>
    </row>
    <row r="102" spans="1:1" s="6" customFormat="1" ht="14.25" x14ac:dyDescent="0.25">
      <c r="A102" s="11"/>
    </row>
    <row r="103" spans="1:1" s="6" customFormat="1" ht="14.25" x14ac:dyDescent="0.25">
      <c r="A103" s="11"/>
    </row>
    <row r="104" spans="1:1" s="6" customFormat="1" ht="14.25" x14ac:dyDescent="0.25">
      <c r="A104" s="11"/>
    </row>
    <row r="105" spans="1:1" s="6" customFormat="1" ht="14.25" x14ac:dyDescent="0.25">
      <c r="A105" s="11"/>
    </row>
  </sheetData>
  <sheetProtection formatCells="0" formatColumns="0" formatRows="0" insertColumns="0" insertRows="0"/>
  <mergeCells count="51">
    <mergeCell ref="B25:D25"/>
    <mergeCell ref="B26:D26"/>
    <mergeCell ref="B27:D27"/>
    <mergeCell ref="B28:D28"/>
    <mergeCell ref="A8:A10"/>
    <mergeCell ref="B8:D10"/>
    <mergeCell ref="B11:D11"/>
    <mergeCell ref="B23:D23"/>
    <mergeCell ref="A4:B4"/>
    <mergeCell ref="A5:B5"/>
    <mergeCell ref="A6:B6"/>
    <mergeCell ref="B35:D35"/>
    <mergeCell ref="B36:D36"/>
    <mergeCell ref="B17:D17"/>
    <mergeCell ref="B18:D18"/>
    <mergeCell ref="B19:D19"/>
    <mergeCell ref="B20:D20"/>
    <mergeCell ref="B21:D21"/>
    <mergeCell ref="B22:D22"/>
    <mergeCell ref="B13:D13"/>
    <mergeCell ref="B14:D14"/>
    <mergeCell ref="B15:D15"/>
    <mergeCell ref="B16:D16"/>
    <mergeCell ref="B24:D24"/>
    <mergeCell ref="B37:D37"/>
    <mergeCell ref="A29:D29"/>
    <mergeCell ref="A39:D39"/>
    <mergeCell ref="B34:D34"/>
    <mergeCell ref="A1:E1"/>
    <mergeCell ref="C3:E3"/>
    <mergeCell ref="C4:E4"/>
    <mergeCell ref="C5:E5"/>
    <mergeCell ref="C6:E6"/>
    <mergeCell ref="A2:E2"/>
    <mergeCell ref="A3:B3"/>
    <mergeCell ref="E8:E11"/>
    <mergeCell ref="B30:D30"/>
    <mergeCell ref="B31:D31"/>
    <mergeCell ref="B32:D32"/>
    <mergeCell ref="B33:D33"/>
    <mergeCell ref="C48:E48"/>
    <mergeCell ref="C49:E49"/>
    <mergeCell ref="A41:C41"/>
    <mergeCell ref="A44:C44"/>
    <mergeCell ref="B38:D38"/>
    <mergeCell ref="A40:D40"/>
    <mergeCell ref="A46:B46"/>
    <mergeCell ref="C46:E46"/>
    <mergeCell ref="E42:E43"/>
    <mergeCell ref="A43:C43"/>
    <mergeCell ref="A42:C42"/>
  </mergeCell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C11" sqref="C11:G12"/>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6" t="s">
        <v>125</v>
      </c>
      <c r="B1" s="417"/>
      <c r="C1" s="417"/>
      <c r="D1" s="417"/>
      <c r="E1" s="417"/>
      <c r="F1" s="417"/>
      <c r="G1" s="418"/>
    </row>
    <row r="2" spans="1:17" ht="31.5" customHeight="1" thickBot="1" x14ac:dyDescent="0.3">
      <c r="A2" s="419" t="s">
        <v>126</v>
      </c>
      <c r="B2" s="420"/>
      <c r="C2" s="420"/>
      <c r="D2" s="420"/>
      <c r="E2" s="420"/>
      <c r="F2" s="420"/>
      <c r="G2" s="421"/>
    </row>
    <row r="3" spans="1:17" ht="61.5" customHeight="1" thickTop="1" thickBot="1" x14ac:dyDescent="0.3">
      <c r="A3" s="330" t="s">
        <v>128</v>
      </c>
      <c r="B3" s="331"/>
      <c r="C3" s="422" t="str">
        <f>'program inwestycji 1'!C3</f>
        <v xml:space="preserve">Utworzenie nowego żłobka Wesołe Mrówki w Krakowie </v>
      </c>
      <c r="D3" s="422"/>
      <c r="E3" s="422"/>
      <c r="F3" s="422"/>
      <c r="G3" s="423"/>
    </row>
    <row r="4" spans="1:17" ht="30" customHeight="1" thickTop="1" thickBot="1" x14ac:dyDescent="0.3">
      <c r="A4" s="332" t="s">
        <v>132</v>
      </c>
      <c r="B4" s="294"/>
      <c r="C4" s="294"/>
      <c r="D4" s="294"/>
      <c r="E4" s="294"/>
      <c r="F4" s="294"/>
      <c r="G4" s="295"/>
    </row>
    <row r="5" spans="1:17" ht="61.5" customHeight="1" x14ac:dyDescent="0.25">
      <c r="A5" s="316" t="s">
        <v>127</v>
      </c>
      <c r="B5" s="317"/>
      <c r="C5" s="414" t="str">
        <f>'program inwestycji 1'!C5</f>
        <v>Jan Kowalski, ul. Zielona 20, 30-000 Kraków, tel. 555-666-777, jan.kowalski@email.pl</v>
      </c>
      <c r="D5" s="414"/>
      <c r="E5" s="414"/>
      <c r="F5" s="414"/>
      <c r="G5" s="415"/>
    </row>
    <row r="6" spans="1:17" ht="61.5" customHeight="1" x14ac:dyDescent="0.25">
      <c r="A6" s="318" t="s">
        <v>129</v>
      </c>
      <c r="B6" s="319"/>
      <c r="C6" s="424" t="str">
        <f>'program inwestycji 1'!C6</f>
        <v>ul. Czerwona, 31-100 Kraków</v>
      </c>
      <c r="D6" s="424"/>
      <c r="E6" s="424"/>
      <c r="F6" s="424"/>
      <c r="G6" s="425"/>
    </row>
    <row r="7" spans="1:17" ht="61.5" customHeight="1" x14ac:dyDescent="0.25">
      <c r="A7" s="318" t="s">
        <v>23</v>
      </c>
      <c r="B7" s="319"/>
      <c r="C7" s="424" t="str">
        <f>'program inwestycji 1'!C7</f>
        <v>Wesołe Mrówki</v>
      </c>
      <c r="D7" s="424"/>
      <c r="E7" s="424"/>
      <c r="F7" s="424"/>
      <c r="G7" s="425"/>
    </row>
    <row r="8" spans="1:17" ht="20.25" customHeight="1" x14ac:dyDescent="0.25">
      <c r="A8" s="268" t="s">
        <v>131</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4" t="s">
        <v>169</v>
      </c>
      <c r="D10" s="276" t="s">
        <v>170</v>
      </c>
      <c r="E10" s="278"/>
      <c r="F10" s="426" t="str">
        <f>'program inwestycji 1'!F10:G10</f>
        <v>15 grudnia 2021 roku</v>
      </c>
      <c r="G10" s="427"/>
    </row>
    <row r="11" spans="1:17" ht="18" customHeight="1" x14ac:dyDescent="0.25">
      <c r="A11" s="268" t="s">
        <v>130</v>
      </c>
      <c r="B11" s="251"/>
      <c r="C11" s="431" t="s">
        <v>195</v>
      </c>
      <c r="D11" s="432"/>
      <c r="E11" s="432"/>
      <c r="F11" s="432"/>
      <c r="G11" s="433"/>
      <c r="H11" s="437" t="s">
        <v>137</v>
      </c>
      <c r="I11" s="438"/>
      <c r="J11" s="438"/>
      <c r="K11" s="438"/>
      <c r="L11" s="438"/>
      <c r="M11" s="438"/>
      <c r="N11" s="438"/>
      <c r="O11" s="438"/>
      <c r="P11" s="438"/>
      <c r="Q11" s="439"/>
    </row>
    <row r="12" spans="1:17" ht="241.5" customHeight="1" x14ac:dyDescent="0.25">
      <c r="A12" s="269"/>
      <c r="B12" s="253"/>
      <c r="C12" s="434"/>
      <c r="D12" s="435"/>
      <c r="E12" s="435"/>
      <c r="F12" s="435"/>
      <c r="G12" s="436"/>
      <c r="H12" s="440"/>
      <c r="I12" s="441"/>
      <c r="J12" s="441"/>
      <c r="K12" s="441"/>
      <c r="L12" s="441"/>
      <c r="M12" s="441"/>
      <c r="N12" s="441"/>
      <c r="O12" s="441"/>
      <c r="P12" s="441"/>
      <c r="Q12" s="442"/>
    </row>
    <row r="13" spans="1:17" s="1" customFormat="1" ht="15.75" thickBot="1" x14ac:dyDescent="0.3"/>
    <row r="14" spans="1:17" s="1" customFormat="1" ht="51" customHeight="1" thickTop="1" thickBot="1" x14ac:dyDescent="0.3">
      <c r="E14" s="428" t="str">
        <f>'program inwestycji 1'!E36</f>
        <v>23.10.2020 r. Jan Kowalski</v>
      </c>
      <c r="F14" s="429"/>
      <c r="G14" s="430"/>
    </row>
    <row r="15" spans="1:17" s="1" customFormat="1" ht="15.75" thickTop="1" x14ac:dyDescent="0.25">
      <c r="E15" s="227" t="s">
        <v>40</v>
      </c>
      <c r="F15" s="227"/>
      <c r="G15" s="227"/>
    </row>
  </sheetData>
  <sheetProtection formatCells="0" formatColumns="0" formatRows="0" insertColumns="0" insertRows="0"/>
  <mergeCells count="22">
    <mergeCell ref="E14:G14"/>
    <mergeCell ref="E15:G15"/>
    <mergeCell ref="A11:B12"/>
    <mergeCell ref="C11:G12"/>
    <mergeCell ref="H11:Q12"/>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C10" sqref="C10:E10"/>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4" t="s">
        <v>41</v>
      </c>
      <c r="B1" s="325"/>
      <c r="C1" s="325"/>
      <c r="D1" s="325"/>
      <c r="E1" s="325"/>
      <c r="F1" s="325"/>
      <c r="G1" s="326"/>
    </row>
    <row r="2" spans="1:17" ht="53.25" customHeight="1" thickBot="1" x14ac:dyDescent="0.3">
      <c r="A2" s="327" t="s">
        <v>19</v>
      </c>
      <c r="B2" s="328"/>
      <c r="C2" s="328"/>
      <c r="D2" s="328"/>
      <c r="E2" s="328"/>
      <c r="F2" s="328"/>
      <c r="G2" s="329"/>
    </row>
    <row r="3" spans="1:17" ht="61.5" customHeight="1" thickTop="1" thickBot="1" x14ac:dyDescent="0.3">
      <c r="A3" s="330" t="s">
        <v>20</v>
      </c>
      <c r="B3" s="331"/>
      <c r="C3" s="322" t="s">
        <v>146</v>
      </c>
      <c r="D3" s="322"/>
      <c r="E3" s="322"/>
      <c r="F3" s="322"/>
      <c r="G3" s="323"/>
    </row>
    <row r="4" spans="1:17" ht="30" customHeight="1" thickTop="1" thickBot="1" x14ac:dyDescent="0.3">
      <c r="A4" s="332" t="s">
        <v>0</v>
      </c>
      <c r="B4" s="294"/>
      <c r="C4" s="294"/>
      <c r="D4" s="294"/>
      <c r="E4" s="294"/>
      <c r="F4" s="294"/>
      <c r="G4" s="295"/>
    </row>
    <row r="5" spans="1:17" ht="61.5" customHeight="1" x14ac:dyDescent="0.25">
      <c r="A5" s="316" t="s">
        <v>21</v>
      </c>
      <c r="B5" s="317"/>
      <c r="C5" s="314" t="s">
        <v>147</v>
      </c>
      <c r="D5" s="314"/>
      <c r="E5" s="314"/>
      <c r="F5" s="314"/>
      <c r="G5" s="315"/>
    </row>
    <row r="6" spans="1:17" ht="61.5" customHeight="1" x14ac:dyDescent="0.25">
      <c r="A6" s="318" t="s">
        <v>22</v>
      </c>
      <c r="B6" s="319"/>
      <c r="C6" s="320" t="s">
        <v>148</v>
      </c>
      <c r="D6" s="320"/>
      <c r="E6" s="320"/>
      <c r="F6" s="320"/>
      <c r="G6" s="321"/>
    </row>
    <row r="7" spans="1:17" ht="61.5" customHeight="1" x14ac:dyDescent="0.25">
      <c r="A7" s="318" t="s">
        <v>23</v>
      </c>
      <c r="B7" s="319"/>
      <c r="C7" s="320" t="s">
        <v>149</v>
      </c>
      <c r="D7" s="320"/>
      <c r="E7" s="320"/>
      <c r="F7" s="320"/>
      <c r="G7" s="321"/>
    </row>
    <row r="8" spans="1:17" ht="20.25" customHeight="1" x14ac:dyDescent="0.25">
      <c r="A8" s="268" t="s">
        <v>24</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4" t="s">
        <v>150</v>
      </c>
      <c r="D10" s="276" t="s">
        <v>151</v>
      </c>
      <c r="E10" s="278"/>
      <c r="F10" s="276" t="s">
        <v>152</v>
      </c>
      <c r="G10" s="277"/>
    </row>
    <row r="11" spans="1:17" ht="18" customHeight="1" x14ac:dyDescent="0.25">
      <c r="A11" s="268" t="s">
        <v>26</v>
      </c>
      <c r="B11" s="251"/>
      <c r="C11" s="254" t="s">
        <v>153</v>
      </c>
      <c r="D11" s="255"/>
      <c r="E11" s="255"/>
      <c r="F11" s="255"/>
      <c r="G11" s="256"/>
      <c r="H11" s="260" t="s">
        <v>139</v>
      </c>
      <c r="I11" s="261"/>
      <c r="J11" s="261"/>
      <c r="K11" s="261"/>
      <c r="L11" s="261"/>
      <c r="M11" s="261"/>
      <c r="N11" s="261"/>
      <c r="O11" s="261"/>
      <c r="P11" s="261"/>
      <c r="Q11" s="262"/>
    </row>
    <row r="12" spans="1:17" ht="213.75" customHeight="1" x14ac:dyDescent="0.25">
      <c r="A12" s="269"/>
      <c r="B12" s="253"/>
      <c r="C12" s="257"/>
      <c r="D12" s="258"/>
      <c r="E12" s="258"/>
      <c r="F12" s="258"/>
      <c r="G12" s="259"/>
      <c r="H12" s="263"/>
      <c r="I12" s="264"/>
      <c r="J12" s="264"/>
      <c r="K12" s="264"/>
      <c r="L12" s="264"/>
      <c r="M12" s="264"/>
      <c r="N12" s="264"/>
      <c r="O12" s="264"/>
      <c r="P12" s="264"/>
      <c r="Q12" s="265"/>
    </row>
    <row r="13" spans="1:17" ht="259.5" customHeight="1" x14ac:dyDescent="0.25">
      <c r="A13" s="245" t="s">
        <v>27</v>
      </c>
      <c r="B13" s="246"/>
      <c r="C13" s="242" t="s">
        <v>154</v>
      </c>
      <c r="D13" s="243"/>
      <c r="E13" s="243"/>
      <c r="F13" s="243"/>
      <c r="G13" s="244"/>
      <c r="H13" s="228" t="s">
        <v>28</v>
      </c>
      <c r="I13" s="229"/>
      <c r="J13" s="229"/>
      <c r="K13" s="229"/>
      <c r="L13" s="229"/>
      <c r="M13" s="229"/>
      <c r="N13" s="229"/>
      <c r="O13" s="229"/>
      <c r="P13" s="229"/>
      <c r="Q13" s="230"/>
    </row>
    <row r="14" spans="1:17" ht="188.25" customHeight="1" thickBot="1" x14ac:dyDescent="0.3">
      <c r="A14" s="245" t="s">
        <v>29</v>
      </c>
      <c r="B14" s="246"/>
      <c r="C14" s="242" t="s">
        <v>155</v>
      </c>
      <c r="D14" s="243"/>
      <c r="E14" s="243"/>
      <c r="F14" s="243"/>
      <c r="G14" s="244"/>
      <c r="H14" s="228" t="s">
        <v>30</v>
      </c>
      <c r="I14" s="229"/>
      <c r="J14" s="229"/>
      <c r="K14" s="229"/>
      <c r="L14" s="229"/>
      <c r="M14" s="229"/>
      <c r="N14" s="229"/>
      <c r="O14" s="229"/>
      <c r="P14" s="229"/>
      <c r="Q14" s="230"/>
    </row>
    <row r="15" spans="1:17" ht="66.75" customHeight="1" thickTop="1" thickBot="1" x14ac:dyDescent="0.3">
      <c r="A15" s="247" t="s">
        <v>42</v>
      </c>
      <c r="B15" s="248"/>
      <c r="C15" s="248"/>
      <c r="D15" s="248"/>
      <c r="E15" s="248"/>
      <c r="F15" s="248"/>
      <c r="G15" s="249"/>
    </row>
    <row r="16" spans="1:17" ht="89.25" customHeight="1" thickBot="1" x14ac:dyDescent="0.3">
      <c r="A16" s="20" t="s">
        <v>1</v>
      </c>
      <c r="B16" s="234" t="s">
        <v>31</v>
      </c>
      <c r="C16" s="287"/>
      <c r="D16" s="288"/>
      <c r="E16" s="40" t="s">
        <v>2</v>
      </c>
      <c r="F16" s="234" t="s">
        <v>38</v>
      </c>
      <c r="G16" s="235"/>
    </row>
    <row r="17" spans="1:7" ht="30" customHeight="1" x14ac:dyDescent="0.25">
      <c r="A17" s="2">
        <v>1</v>
      </c>
      <c r="B17" s="289" t="s">
        <v>156</v>
      </c>
      <c r="C17" s="290"/>
      <c r="D17" s="291"/>
      <c r="E17" s="140">
        <v>20000</v>
      </c>
      <c r="F17" s="443" t="s">
        <v>157</v>
      </c>
      <c r="G17" s="444"/>
    </row>
    <row r="18" spans="1:7" ht="30" customHeight="1" x14ac:dyDescent="0.25">
      <c r="A18" s="2">
        <v>2</v>
      </c>
      <c r="B18" s="445"/>
      <c r="C18" s="446"/>
      <c r="D18" s="447"/>
      <c r="E18" s="140"/>
      <c r="F18" s="238"/>
      <c r="G18" s="239"/>
    </row>
    <row r="19" spans="1:7" ht="30" customHeight="1" x14ac:dyDescent="0.25">
      <c r="A19" s="3">
        <v>3</v>
      </c>
      <c r="B19" s="445"/>
      <c r="C19" s="446"/>
      <c r="D19" s="447"/>
      <c r="E19" s="141"/>
      <c r="F19" s="238"/>
      <c r="G19" s="239"/>
    </row>
    <row r="20" spans="1:7" ht="30" customHeight="1" x14ac:dyDescent="0.25">
      <c r="A20" s="3">
        <v>4</v>
      </c>
      <c r="B20" s="445"/>
      <c r="C20" s="446"/>
      <c r="D20" s="447"/>
      <c r="E20" s="141"/>
      <c r="F20" s="238"/>
      <c r="G20" s="239"/>
    </row>
    <row r="21" spans="1:7" ht="30" customHeight="1" x14ac:dyDescent="0.25">
      <c r="A21" s="3">
        <v>5</v>
      </c>
      <c r="B21" s="445"/>
      <c r="C21" s="446"/>
      <c r="D21" s="447"/>
      <c r="E21" s="141"/>
      <c r="F21" s="238"/>
      <c r="G21" s="239"/>
    </row>
    <row r="22" spans="1:7" ht="30" customHeight="1" x14ac:dyDescent="0.25">
      <c r="A22" s="4">
        <v>6</v>
      </c>
      <c r="B22" s="445"/>
      <c r="C22" s="446"/>
      <c r="D22" s="447"/>
      <c r="E22" s="142"/>
      <c r="F22" s="238"/>
      <c r="G22" s="239"/>
    </row>
    <row r="23" spans="1:7" ht="30" customHeight="1" x14ac:dyDescent="0.25">
      <c r="A23" s="3">
        <v>7</v>
      </c>
      <c r="B23" s="445"/>
      <c r="C23" s="446"/>
      <c r="D23" s="447"/>
      <c r="E23" s="142"/>
      <c r="F23" s="238"/>
      <c r="G23" s="239"/>
    </row>
    <row r="24" spans="1:7" ht="30" customHeight="1" x14ac:dyDescent="0.25">
      <c r="A24" s="4">
        <v>8</v>
      </c>
      <c r="B24" s="445"/>
      <c r="C24" s="446"/>
      <c r="D24" s="447"/>
      <c r="E24" s="142"/>
      <c r="F24" s="238"/>
      <c r="G24" s="239"/>
    </row>
    <row r="25" spans="1:7" ht="30" customHeight="1" x14ac:dyDescent="0.25">
      <c r="A25" s="3">
        <v>9</v>
      </c>
      <c r="B25" s="445"/>
      <c r="C25" s="446"/>
      <c r="D25" s="447"/>
      <c r="E25" s="142"/>
      <c r="F25" s="238"/>
      <c r="G25" s="239"/>
    </row>
    <row r="26" spans="1:7" ht="30" customHeight="1" thickBot="1" x14ac:dyDescent="0.3">
      <c r="A26" s="4">
        <v>10</v>
      </c>
      <c r="B26" s="445"/>
      <c r="C26" s="446"/>
      <c r="D26" s="447"/>
      <c r="E26" s="142"/>
      <c r="F26" s="238"/>
      <c r="G26" s="239"/>
    </row>
    <row r="27" spans="1:7" ht="30" customHeight="1" thickBot="1" x14ac:dyDescent="0.3">
      <c r="A27" s="296" t="s">
        <v>32</v>
      </c>
      <c r="B27" s="297"/>
      <c r="C27" s="297"/>
      <c r="D27" s="298"/>
      <c r="E27" s="18">
        <f>SUM(E17:E26)</f>
        <v>20000</v>
      </c>
      <c r="F27" s="279" t="s">
        <v>5</v>
      </c>
      <c r="G27" s="280"/>
    </row>
    <row r="28" spans="1:7" ht="71.25" customHeight="1" thickTop="1" thickBot="1" x14ac:dyDescent="0.3">
      <c r="A28" s="247" t="s">
        <v>33</v>
      </c>
      <c r="B28" s="294"/>
      <c r="C28" s="294"/>
      <c r="D28" s="294"/>
      <c r="E28" s="294"/>
      <c r="F28" s="294"/>
      <c r="G28" s="295"/>
    </row>
    <row r="29" spans="1:7" ht="30" customHeight="1" thickBot="1" x14ac:dyDescent="0.3">
      <c r="A29" s="22" t="s">
        <v>1</v>
      </c>
      <c r="B29" s="299" t="s">
        <v>34</v>
      </c>
      <c r="C29" s="300"/>
      <c r="D29" s="301"/>
      <c r="E29" s="292" t="s">
        <v>3</v>
      </c>
      <c r="F29" s="292"/>
      <c r="G29" s="293"/>
    </row>
    <row r="30" spans="1:7" ht="30" customHeight="1" x14ac:dyDescent="0.25">
      <c r="A30" s="23">
        <v>1</v>
      </c>
      <c r="B30" s="302" t="s">
        <v>55</v>
      </c>
      <c r="C30" s="303"/>
      <c r="D30" s="304"/>
      <c r="E30" s="308">
        <v>16000</v>
      </c>
      <c r="F30" s="309"/>
      <c r="G30" s="310"/>
    </row>
    <row r="31" spans="1:7" ht="30" customHeight="1" thickBot="1" x14ac:dyDescent="0.3">
      <c r="A31" s="24">
        <v>2</v>
      </c>
      <c r="B31" s="305" t="s">
        <v>35</v>
      </c>
      <c r="C31" s="306"/>
      <c r="D31" s="307"/>
      <c r="E31" s="311">
        <v>4000</v>
      </c>
      <c r="F31" s="312"/>
      <c r="G31" s="313"/>
    </row>
    <row r="32" spans="1:7" ht="30" customHeight="1" thickBot="1" x14ac:dyDescent="0.3">
      <c r="A32" s="284" t="s">
        <v>36</v>
      </c>
      <c r="B32" s="285"/>
      <c r="C32" s="285"/>
      <c r="D32" s="286"/>
      <c r="E32" s="281">
        <f>E30+E31</f>
        <v>20000</v>
      </c>
      <c r="F32" s="282"/>
      <c r="G32" s="283"/>
    </row>
    <row r="33" spans="1:17" ht="102" customHeight="1" thickTop="1" thickBot="1" x14ac:dyDescent="0.3">
      <c r="A33" s="247" t="s">
        <v>37</v>
      </c>
      <c r="B33" s="248"/>
      <c r="C33" s="248"/>
      <c r="D33" s="248"/>
      <c r="E33" s="248"/>
      <c r="F33" s="248"/>
      <c r="G33" s="249"/>
    </row>
    <row r="34" spans="1:17" ht="237.75" customHeight="1" thickBot="1" x14ac:dyDescent="0.3">
      <c r="A34" s="448" t="s">
        <v>159</v>
      </c>
      <c r="B34" s="449"/>
      <c r="C34" s="449"/>
      <c r="D34" s="449"/>
      <c r="E34" s="449"/>
      <c r="F34" s="449"/>
      <c r="G34" s="450"/>
      <c r="H34" s="451" t="s">
        <v>39</v>
      </c>
      <c r="I34" s="452"/>
      <c r="J34" s="452"/>
      <c r="K34" s="452"/>
      <c r="L34" s="452"/>
      <c r="M34" s="452"/>
      <c r="N34" s="452"/>
      <c r="O34" s="452"/>
      <c r="P34" s="452"/>
      <c r="Q34" s="453"/>
    </row>
    <row r="35" spans="1:17" ht="16.5" thickTop="1" thickBot="1" x14ac:dyDescent="0.3"/>
    <row r="36" spans="1:17" ht="51" customHeight="1" thickTop="1" thickBot="1" x14ac:dyDescent="0.3">
      <c r="E36" s="221" t="s">
        <v>158</v>
      </c>
      <c r="F36" s="222"/>
      <c r="G36" s="223"/>
    </row>
    <row r="37" spans="1:17" ht="15.75" thickTop="1" x14ac:dyDescent="0.25">
      <c r="E37" s="227" t="s">
        <v>40</v>
      </c>
      <c r="F37" s="227"/>
      <c r="G37" s="227"/>
    </row>
    <row r="39" spans="1:17" x14ac:dyDescent="0.25">
      <c r="A39" s="5"/>
    </row>
    <row r="40" spans="1:17" x14ac:dyDescent="0.25">
      <c r="A40" s="220" t="s">
        <v>12</v>
      </c>
      <c r="B40" s="220"/>
      <c r="C40" s="220"/>
      <c r="D40" s="220"/>
      <c r="E40" s="220"/>
      <c r="F40" s="220"/>
      <c r="G40" s="220"/>
    </row>
    <row r="41" spans="1:17" ht="34.5" customHeight="1" x14ac:dyDescent="0.25">
      <c r="A41" s="216" t="s">
        <v>13</v>
      </c>
      <c r="B41" s="216"/>
      <c r="C41" s="216"/>
      <c r="D41" s="216"/>
      <c r="E41" s="216"/>
      <c r="F41" s="216"/>
      <c r="G41" s="216"/>
    </row>
    <row r="42" spans="1:17" ht="20.25" customHeight="1" x14ac:dyDescent="0.25">
      <c r="A42" s="220" t="s">
        <v>14</v>
      </c>
      <c r="B42" s="220"/>
      <c r="C42" s="220"/>
      <c r="D42" s="220"/>
      <c r="E42" s="220"/>
      <c r="F42" s="220"/>
      <c r="G42" s="220"/>
    </row>
    <row r="43" spans="1:17" ht="33.75" customHeight="1" x14ac:dyDescent="0.25">
      <c r="A43" s="215" t="s">
        <v>15</v>
      </c>
      <c r="B43" s="215"/>
      <c r="C43" s="215"/>
      <c r="D43" s="215"/>
      <c r="E43" s="215"/>
      <c r="F43" s="215"/>
      <c r="G43" s="215"/>
    </row>
    <row r="44" spans="1:17" ht="20.25" customHeight="1" x14ac:dyDescent="0.25">
      <c r="A44" s="213" t="s">
        <v>6</v>
      </c>
      <c r="B44" s="214"/>
      <c r="C44" s="214"/>
      <c r="D44" s="214"/>
      <c r="E44" s="214"/>
      <c r="F44" s="214"/>
      <c r="G44" s="214"/>
    </row>
    <row r="45" spans="1:17" ht="46.5" customHeight="1" x14ac:dyDescent="0.25">
      <c r="A45" s="215" t="s">
        <v>16</v>
      </c>
      <c r="B45" s="216"/>
      <c r="C45" s="216"/>
      <c r="D45" s="216"/>
      <c r="E45" s="216"/>
      <c r="F45" s="216"/>
      <c r="G45" s="216"/>
    </row>
    <row r="46" spans="1:17" ht="41.25" customHeight="1" x14ac:dyDescent="0.25">
      <c r="A46" s="213" t="s">
        <v>17</v>
      </c>
      <c r="B46" s="214"/>
      <c r="C46" s="214"/>
      <c r="D46" s="214"/>
      <c r="E46" s="214"/>
      <c r="F46" s="214"/>
      <c r="G46" s="214"/>
    </row>
    <row r="47" spans="1:17" ht="19.5" customHeight="1" x14ac:dyDescent="0.25">
      <c r="A47" s="213" t="s">
        <v>7</v>
      </c>
      <c r="B47" s="214"/>
      <c r="C47" s="214"/>
      <c r="D47" s="214"/>
      <c r="E47" s="214"/>
      <c r="F47" s="214"/>
      <c r="G47" s="214"/>
    </row>
    <row r="48" spans="1:17" ht="30.75" customHeight="1" x14ac:dyDescent="0.25">
      <c r="A48" s="213" t="s">
        <v>8</v>
      </c>
      <c r="B48" s="214"/>
      <c r="C48" s="214"/>
      <c r="D48" s="214"/>
      <c r="E48" s="214"/>
      <c r="F48" s="214"/>
      <c r="G48" s="214"/>
    </row>
    <row r="49" spans="1:7" ht="30" customHeight="1" x14ac:dyDescent="0.25">
      <c r="A49" s="213" t="s">
        <v>18</v>
      </c>
      <c r="B49" s="214"/>
      <c r="C49" s="214"/>
      <c r="D49" s="214"/>
      <c r="E49" s="214"/>
      <c r="F49" s="214"/>
      <c r="G49" s="214"/>
    </row>
  </sheetData>
  <sheetProtection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4" workbookViewId="0">
      <selection sqref="A1:E1"/>
    </sheetView>
  </sheetViews>
  <sheetFormatPr defaultRowHeight="15" x14ac:dyDescent="0.25"/>
  <cols>
    <col min="1" max="1" width="10.7109375" customWidth="1"/>
    <col min="2" max="2" width="53.7109375" customWidth="1"/>
    <col min="3" max="5" width="27.28515625" customWidth="1"/>
  </cols>
  <sheetData>
    <row r="1" spans="1:5" ht="41.25" customHeight="1" x14ac:dyDescent="0.25">
      <c r="A1" s="333" t="s">
        <v>193</v>
      </c>
      <c r="B1" s="333"/>
      <c r="C1" s="333"/>
      <c r="D1" s="333"/>
      <c r="E1" s="333"/>
    </row>
    <row r="2" spans="1:5" ht="15.75" thickBot="1" x14ac:dyDescent="0.3">
      <c r="A2" s="334"/>
      <c r="B2" s="334"/>
      <c r="C2" s="334"/>
      <c r="D2" s="334"/>
      <c r="E2" s="334"/>
    </row>
    <row r="3" spans="1:5" ht="32.25" customHeight="1" x14ac:dyDescent="0.25">
      <c r="A3" s="335" t="s">
        <v>45</v>
      </c>
      <c r="B3" s="336"/>
      <c r="C3" s="337"/>
      <c r="D3" s="347" t="str">
        <f>'program inwestycji 2'!C5</f>
        <v>Jan Kowalski, ul. Zielona 20, 30-000 Kraków, tel. 555-666-777, jan.kowalski@email.pl</v>
      </c>
      <c r="E3" s="348"/>
    </row>
    <row r="4" spans="1:5" ht="38.25" customHeight="1" x14ac:dyDescent="0.25">
      <c r="A4" s="341" t="s">
        <v>46</v>
      </c>
      <c r="B4" s="342"/>
      <c r="C4" s="343"/>
      <c r="D4" s="349" t="str">
        <f>CONCATENATE('program inwestycji 2'!C7," ",'program inwestycji 2'!C6)</f>
        <v>Wesołe Żabki  ul. Pomarańczowa 19/1, 32-000 Kraków</v>
      </c>
      <c r="E4" s="350"/>
    </row>
    <row r="5" spans="1:5" ht="27" customHeight="1" x14ac:dyDescent="0.25">
      <c r="A5" s="341" t="s">
        <v>59</v>
      </c>
      <c r="B5" s="342"/>
      <c r="C5" s="343"/>
      <c r="D5" s="349" t="str">
        <f>'program inwestycji 2'!C3</f>
        <v>Utworzenie 34 miejsc w nowym żłobku Wesołe Żabki w Krakowie</v>
      </c>
      <c r="E5" s="350"/>
    </row>
    <row r="6" spans="1:5" ht="34.5" customHeight="1" thickBot="1" x14ac:dyDescent="0.3">
      <c r="A6" s="344" t="s">
        <v>47</v>
      </c>
      <c r="B6" s="345"/>
      <c r="C6" s="346"/>
      <c r="D6" s="351" t="s">
        <v>161</v>
      </c>
      <c r="E6" s="352"/>
    </row>
    <row r="8" spans="1:5" ht="15.75" thickBot="1" x14ac:dyDescent="0.3"/>
    <row r="9" spans="1:5" ht="66" customHeight="1" thickTop="1" thickBot="1" x14ac:dyDescent="0.3">
      <c r="A9" s="247" t="s">
        <v>43</v>
      </c>
      <c r="B9" s="248"/>
      <c r="C9" s="248"/>
      <c r="D9" s="248"/>
      <c r="E9" s="249"/>
    </row>
    <row r="10" spans="1:5" ht="45.75" thickBot="1" x14ac:dyDescent="0.3">
      <c r="A10" s="25" t="s">
        <v>1</v>
      </c>
      <c r="B10" s="39" t="s">
        <v>31</v>
      </c>
      <c r="C10" s="40" t="s">
        <v>2</v>
      </c>
      <c r="D10" s="27" t="s">
        <v>38</v>
      </c>
      <c r="E10" s="28" t="s">
        <v>11</v>
      </c>
    </row>
    <row r="11" spans="1:5" ht="51.75" customHeight="1" x14ac:dyDescent="0.25">
      <c r="A11" s="29">
        <v>1</v>
      </c>
      <c r="B11" s="82" t="str">
        <f>'program inwestycji 2'!B17</f>
        <v>zakup i montaż placu zabaw wraz z dostosowaniem terenu i ogrodzeniem</v>
      </c>
      <c r="C11" s="84">
        <f>'program inwestycji 2'!E17</f>
        <v>20000</v>
      </c>
      <c r="D11" s="109" t="str">
        <f>'program inwestycji 2'!F17</f>
        <v>20.08.2021</v>
      </c>
      <c r="E11" s="132" t="s">
        <v>160</v>
      </c>
    </row>
    <row r="12" spans="1:5" ht="51.75" customHeight="1" x14ac:dyDescent="0.25">
      <c r="A12" s="29">
        <v>2</v>
      </c>
      <c r="B12" s="83">
        <f>'program inwestycji 2'!B18</f>
        <v>0</v>
      </c>
      <c r="C12" s="84">
        <f>'program inwestycji 2'!E18</f>
        <v>0</v>
      </c>
      <c r="D12" s="109">
        <f>'program inwestycji 2'!F18</f>
        <v>0</v>
      </c>
      <c r="E12" s="132"/>
    </row>
    <row r="13" spans="1:5" ht="51.75" customHeight="1" x14ac:dyDescent="0.25">
      <c r="A13" s="30">
        <v>3</v>
      </c>
      <c r="B13" s="83">
        <f>'program inwestycji 2'!B19</f>
        <v>0</v>
      </c>
      <c r="C13" s="85">
        <f>'program inwestycji 2'!E19</f>
        <v>0</v>
      </c>
      <c r="D13" s="110">
        <f>'program inwestycji 2'!F19</f>
        <v>0</v>
      </c>
      <c r="E13" s="133"/>
    </row>
    <row r="14" spans="1:5" ht="51.75" customHeight="1" x14ac:dyDescent="0.25">
      <c r="A14" s="30">
        <v>4</v>
      </c>
      <c r="B14" s="83">
        <f>'program inwestycji 2'!B20</f>
        <v>0</v>
      </c>
      <c r="C14" s="85">
        <f>'program inwestycji 2'!E20</f>
        <v>0</v>
      </c>
      <c r="D14" s="110">
        <f>'program inwestycji 2'!F20</f>
        <v>0</v>
      </c>
      <c r="E14" s="133"/>
    </row>
    <row r="15" spans="1:5" ht="51.75" customHeight="1" x14ac:dyDescent="0.25">
      <c r="A15" s="30">
        <v>5</v>
      </c>
      <c r="B15" s="83">
        <f>'program inwestycji 2'!B21</f>
        <v>0</v>
      </c>
      <c r="C15" s="85">
        <f>'program inwestycji 2'!E21</f>
        <v>0</v>
      </c>
      <c r="D15" s="110">
        <f>'program inwestycji 2'!F21</f>
        <v>0</v>
      </c>
      <c r="E15" s="133"/>
    </row>
    <row r="16" spans="1:5" ht="51.75" customHeight="1" x14ac:dyDescent="0.25">
      <c r="A16" s="31">
        <v>6</v>
      </c>
      <c r="B16" s="83">
        <f>'program inwestycji 2'!B22</f>
        <v>0</v>
      </c>
      <c r="C16" s="85">
        <f>'program inwestycji 2'!E22</f>
        <v>0</v>
      </c>
      <c r="D16" s="111">
        <f>'program inwestycji 2'!F22</f>
        <v>0</v>
      </c>
      <c r="E16" s="134"/>
    </row>
    <row r="17" spans="1:5" ht="51.75" customHeight="1" x14ac:dyDescent="0.25">
      <c r="A17" s="30">
        <v>7</v>
      </c>
      <c r="B17" s="83">
        <f>'program inwestycji 2'!B23</f>
        <v>0</v>
      </c>
      <c r="C17" s="85">
        <f>'program inwestycji 2'!E23</f>
        <v>0</v>
      </c>
      <c r="D17" s="111">
        <f>'program inwestycji 2'!F23</f>
        <v>0</v>
      </c>
      <c r="E17" s="134"/>
    </row>
    <row r="18" spans="1:5" ht="51.75" customHeight="1" x14ac:dyDescent="0.25">
      <c r="A18" s="31">
        <v>8</v>
      </c>
      <c r="B18" s="83">
        <f>'program inwestycji 2'!B24</f>
        <v>0</v>
      </c>
      <c r="C18" s="85">
        <f>'program inwestycji 2'!E24</f>
        <v>0</v>
      </c>
      <c r="D18" s="111">
        <f>'program inwestycji 2'!F24</f>
        <v>0</v>
      </c>
      <c r="E18" s="134"/>
    </row>
    <row r="19" spans="1:5" ht="51.75" customHeight="1" x14ac:dyDescent="0.25">
      <c r="A19" s="30">
        <v>9</v>
      </c>
      <c r="B19" s="83">
        <f>'program inwestycji 2'!B25</f>
        <v>0</v>
      </c>
      <c r="C19" s="85">
        <f>'program inwestycji 2'!E25</f>
        <v>0</v>
      </c>
      <c r="D19" s="111">
        <f>'program inwestycji 2'!F25</f>
        <v>0</v>
      </c>
      <c r="E19" s="134"/>
    </row>
    <row r="20" spans="1:5" ht="51.75" customHeight="1" thickBot="1" x14ac:dyDescent="0.3">
      <c r="A20" s="31">
        <v>10</v>
      </c>
      <c r="B20" s="83">
        <f>'program inwestycji 2'!B26</f>
        <v>0</v>
      </c>
      <c r="C20" s="85">
        <f>'program inwestycji 2'!E26</f>
        <v>0</v>
      </c>
      <c r="D20" s="111">
        <f>'program inwestycji 2'!F26</f>
        <v>0</v>
      </c>
      <c r="E20" s="134"/>
    </row>
    <row r="21" spans="1:5" ht="15.75" thickBot="1" x14ac:dyDescent="0.3">
      <c r="A21" s="296" t="s">
        <v>44</v>
      </c>
      <c r="B21" s="297"/>
      <c r="C21" s="86">
        <f>SUM(C11:C20)</f>
        <v>20000</v>
      </c>
      <c r="D21" s="112" t="s">
        <v>5</v>
      </c>
      <c r="E21" s="113" t="s">
        <v>5</v>
      </c>
    </row>
    <row r="22" spans="1:5" ht="16.5" thickTop="1" thickBot="1" x14ac:dyDescent="0.3"/>
    <row r="23" spans="1:5" ht="49.5" customHeight="1" thickTop="1" thickBot="1" x14ac:dyDescent="0.3">
      <c r="C23" s="353" t="str">
        <f>'program inwestycji 2'!E36</f>
        <v>23.10.2020 r. Jan Kowalski</v>
      </c>
      <c r="D23" s="354"/>
      <c r="E23" s="355"/>
    </row>
    <row r="24" spans="1:5" ht="15.75" thickTop="1" x14ac:dyDescent="0.25">
      <c r="C24" s="227" t="s">
        <v>40</v>
      </c>
      <c r="D24" s="227"/>
      <c r="E24" s="227"/>
    </row>
  </sheetData>
  <sheetProtection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topLeftCell="A19" zoomScaleNormal="100" zoomScaleSheetLayoutView="100" workbookViewId="0">
      <selection activeCell="H33" sqref="H33"/>
    </sheetView>
  </sheetViews>
  <sheetFormatPr defaultRowHeight="15" x14ac:dyDescent="0.25"/>
  <cols>
    <col min="1" max="1" width="6.28515625" style="12" customWidth="1"/>
    <col min="2" max="2" width="41.85546875" style="6" customWidth="1"/>
    <col min="3" max="3" width="16.140625" style="6" customWidth="1"/>
    <col min="4" max="4" width="17.140625" style="6" customWidth="1"/>
    <col min="5" max="5" width="15.140625" style="6" customWidth="1"/>
  </cols>
  <sheetData>
    <row r="1" spans="1:7" ht="52.5" customHeight="1" x14ac:dyDescent="0.25">
      <c r="A1" s="333" t="s">
        <v>194</v>
      </c>
      <c r="B1" s="333"/>
      <c r="C1" s="333"/>
      <c r="D1" s="333"/>
      <c r="E1" s="333"/>
    </row>
    <row r="2" spans="1:7" ht="15.75" thickBot="1" x14ac:dyDescent="0.3">
      <c r="A2" s="334"/>
      <c r="B2" s="334"/>
      <c r="C2" s="334"/>
      <c r="D2" s="334"/>
      <c r="E2" s="334"/>
    </row>
    <row r="3" spans="1:7" ht="39" customHeight="1" x14ac:dyDescent="0.25">
      <c r="A3" s="381" t="s">
        <v>45</v>
      </c>
      <c r="B3" s="382"/>
      <c r="C3" s="376" t="str">
        <f>'program inwestycji 2'!C5</f>
        <v>Jan Kowalski, ul. Zielona 20, 30-000 Kraków, tel. 555-666-777, jan.kowalski@email.pl</v>
      </c>
      <c r="D3" s="347"/>
      <c r="E3" s="348"/>
    </row>
    <row r="4" spans="1:7" ht="36" customHeight="1" x14ac:dyDescent="0.25">
      <c r="A4" s="392" t="s">
        <v>46</v>
      </c>
      <c r="B4" s="393"/>
      <c r="C4" s="377" t="str">
        <f>CONCATENATE('program inwestycji 2'!C7," ",'program inwestycji 2'!C6)</f>
        <v>Wesołe Żabki  ul. Pomarańczowa 19/1, 32-000 Kraków</v>
      </c>
      <c r="D4" s="349"/>
      <c r="E4" s="350"/>
    </row>
    <row r="5" spans="1:7" ht="37.5" customHeight="1" x14ac:dyDescent="0.25">
      <c r="A5" s="392" t="s">
        <v>59</v>
      </c>
      <c r="B5" s="393"/>
      <c r="C5" s="377" t="str">
        <f>'program inwestycji 2'!C3</f>
        <v>Utworzenie 34 miejsc w nowym żłobku Wesołe Żabki w Krakowie</v>
      </c>
      <c r="D5" s="349"/>
      <c r="E5" s="350"/>
    </row>
    <row r="6" spans="1:7" ht="34.5" customHeight="1" thickBot="1" x14ac:dyDescent="0.3">
      <c r="A6" s="394" t="s">
        <v>47</v>
      </c>
      <c r="B6" s="395"/>
      <c r="C6" s="378" t="str">
        <f>'harmonogram finansowy 2'!D6</f>
        <v>żłobek</v>
      </c>
      <c r="D6" s="379"/>
      <c r="E6" s="380"/>
    </row>
    <row r="7" spans="1:7" x14ac:dyDescent="0.25">
      <c r="A7" s="8"/>
      <c r="B7" s="8"/>
      <c r="C7" s="8"/>
      <c r="D7" s="8"/>
      <c r="E7" s="8"/>
    </row>
    <row r="8" spans="1:7" ht="15" customHeight="1" x14ac:dyDescent="0.25">
      <c r="A8" s="383" t="s">
        <v>1</v>
      </c>
      <c r="B8" s="402" t="s">
        <v>54</v>
      </c>
      <c r="C8" s="403"/>
      <c r="D8" s="404"/>
      <c r="E8" s="383" t="s">
        <v>53</v>
      </c>
      <c r="G8" s="13"/>
    </row>
    <row r="9" spans="1:7" ht="42.75" customHeight="1" x14ac:dyDescent="0.25">
      <c r="A9" s="384"/>
      <c r="B9" s="405"/>
      <c r="C9" s="406"/>
      <c r="D9" s="407"/>
      <c r="E9" s="384"/>
    </row>
    <row r="10" spans="1:7" ht="15" customHeight="1" x14ac:dyDescent="0.25">
      <c r="A10" s="385"/>
      <c r="B10" s="408"/>
      <c r="C10" s="409"/>
      <c r="D10" s="410"/>
      <c r="E10" s="384"/>
    </row>
    <row r="11" spans="1:7" ht="24" customHeight="1" x14ac:dyDescent="0.25">
      <c r="A11" s="34" t="s">
        <v>48</v>
      </c>
      <c r="B11" s="411" t="s">
        <v>49</v>
      </c>
      <c r="C11" s="412"/>
      <c r="D11" s="413"/>
      <c r="E11" s="385"/>
    </row>
    <row r="12" spans="1:7" ht="24" customHeight="1" x14ac:dyDescent="0.25">
      <c r="A12" s="34" t="s">
        <v>133</v>
      </c>
      <c r="B12" s="411" t="s">
        <v>134</v>
      </c>
      <c r="C12" s="412"/>
      <c r="D12" s="413"/>
      <c r="E12" s="118">
        <f>SUM(E13:E22)</f>
        <v>20000</v>
      </c>
    </row>
    <row r="13" spans="1:7" x14ac:dyDescent="0.25">
      <c r="A13" s="35">
        <v>1</v>
      </c>
      <c r="B13" s="396" t="str">
        <f>'program inwestycji 2'!B17</f>
        <v>zakup i montaż placu zabaw wraz z dostosowaniem terenu i ogrodzeniem</v>
      </c>
      <c r="C13" s="397"/>
      <c r="D13" s="398"/>
      <c r="E13" s="14">
        <f>'program inwestycji 2'!E17</f>
        <v>20000</v>
      </c>
    </row>
    <row r="14" spans="1:7" x14ac:dyDescent="0.25">
      <c r="A14" s="36">
        <v>2</v>
      </c>
      <c r="B14" s="396">
        <f>'program inwestycji 2'!B18</f>
        <v>0</v>
      </c>
      <c r="C14" s="397"/>
      <c r="D14" s="398"/>
      <c r="E14" s="14">
        <f>'program inwestycji 2'!E18</f>
        <v>0</v>
      </c>
    </row>
    <row r="15" spans="1:7" x14ac:dyDescent="0.25">
      <c r="A15" s="36">
        <v>3</v>
      </c>
      <c r="B15" s="396">
        <f>'program inwestycji 2'!B19</f>
        <v>0</v>
      </c>
      <c r="C15" s="397"/>
      <c r="D15" s="398"/>
      <c r="E15" s="14">
        <f>'program inwestycji 2'!E19</f>
        <v>0</v>
      </c>
    </row>
    <row r="16" spans="1:7" x14ac:dyDescent="0.25">
      <c r="A16" s="36">
        <v>4</v>
      </c>
      <c r="B16" s="396">
        <f>'program inwestycji 2'!B20</f>
        <v>0</v>
      </c>
      <c r="C16" s="397"/>
      <c r="D16" s="398"/>
      <c r="E16" s="14">
        <f>'program inwestycji 2'!E20</f>
        <v>0</v>
      </c>
    </row>
    <row r="17" spans="1:5" x14ac:dyDescent="0.25">
      <c r="A17" s="36">
        <v>5</v>
      </c>
      <c r="B17" s="396">
        <f>'program inwestycji 2'!B21</f>
        <v>0</v>
      </c>
      <c r="C17" s="397"/>
      <c r="D17" s="398"/>
      <c r="E17" s="14">
        <f>'program inwestycji 2'!E21</f>
        <v>0</v>
      </c>
    </row>
    <row r="18" spans="1:5" x14ac:dyDescent="0.25">
      <c r="A18" s="36">
        <v>6</v>
      </c>
      <c r="B18" s="396">
        <f>'program inwestycji 2'!B22</f>
        <v>0</v>
      </c>
      <c r="C18" s="397"/>
      <c r="D18" s="398"/>
      <c r="E18" s="14">
        <f>'program inwestycji 2'!E22</f>
        <v>0</v>
      </c>
    </row>
    <row r="19" spans="1:5" ht="20.25" customHeight="1" x14ac:dyDescent="0.25">
      <c r="A19" s="36">
        <v>7</v>
      </c>
      <c r="B19" s="396">
        <f>'program inwestycji 2'!B23</f>
        <v>0</v>
      </c>
      <c r="C19" s="397"/>
      <c r="D19" s="398"/>
      <c r="E19" s="14">
        <f>'program inwestycji 2'!E23</f>
        <v>0</v>
      </c>
    </row>
    <row r="20" spans="1:5" ht="20.25" customHeight="1" x14ac:dyDescent="0.25">
      <c r="A20" s="36">
        <v>8</v>
      </c>
      <c r="B20" s="396">
        <f>'program inwestycji 2'!B24</f>
        <v>0</v>
      </c>
      <c r="C20" s="397"/>
      <c r="D20" s="398"/>
      <c r="E20" s="14">
        <f>'program inwestycji 2'!E24</f>
        <v>0</v>
      </c>
    </row>
    <row r="21" spans="1:5" ht="20.25" customHeight="1" x14ac:dyDescent="0.25">
      <c r="A21" s="36">
        <v>9</v>
      </c>
      <c r="B21" s="396">
        <f>'program inwestycji 2'!B25</f>
        <v>0</v>
      </c>
      <c r="C21" s="397"/>
      <c r="D21" s="398"/>
      <c r="E21" s="14">
        <f>'program inwestycji 2'!E25</f>
        <v>0</v>
      </c>
    </row>
    <row r="22" spans="1:5" ht="20.25" customHeight="1" x14ac:dyDescent="0.25">
      <c r="A22" s="36">
        <v>10</v>
      </c>
      <c r="B22" s="396">
        <f>'program inwestycji 2'!B26</f>
        <v>0</v>
      </c>
      <c r="C22" s="397"/>
      <c r="D22" s="398"/>
      <c r="E22" s="14">
        <f>'program inwestycji 2'!E26</f>
        <v>0</v>
      </c>
    </row>
    <row r="23" spans="1:5" ht="42.75" customHeight="1" x14ac:dyDescent="0.25">
      <c r="A23" s="34" t="s">
        <v>135</v>
      </c>
      <c r="B23" s="411" t="s">
        <v>138</v>
      </c>
      <c r="C23" s="412"/>
      <c r="D23" s="413"/>
      <c r="E23" s="118">
        <f>SUM(E24:E28)</f>
        <v>0</v>
      </c>
    </row>
    <row r="24" spans="1:5" ht="20.25" customHeight="1" x14ac:dyDescent="0.25">
      <c r="A24" s="35">
        <v>1</v>
      </c>
      <c r="B24" s="399"/>
      <c r="C24" s="400"/>
      <c r="D24" s="401"/>
      <c r="E24" s="137"/>
    </row>
    <row r="25" spans="1:5" ht="20.25" customHeight="1" x14ac:dyDescent="0.25">
      <c r="A25" s="119">
        <v>2</v>
      </c>
      <c r="B25" s="399"/>
      <c r="C25" s="400"/>
      <c r="D25" s="401"/>
      <c r="E25" s="138"/>
    </row>
    <row r="26" spans="1:5" ht="20.25" customHeight="1" x14ac:dyDescent="0.25">
      <c r="A26" s="35">
        <v>3</v>
      </c>
      <c r="B26" s="399"/>
      <c r="C26" s="400"/>
      <c r="D26" s="401"/>
      <c r="E26" s="138"/>
    </row>
    <row r="27" spans="1:5" ht="20.25" customHeight="1" x14ac:dyDescent="0.25">
      <c r="A27" s="119">
        <v>4</v>
      </c>
      <c r="B27" s="399"/>
      <c r="C27" s="400"/>
      <c r="D27" s="401"/>
      <c r="E27" s="138"/>
    </row>
    <row r="28" spans="1:5" ht="20.25" customHeight="1" x14ac:dyDescent="0.25">
      <c r="A28" s="35">
        <v>5</v>
      </c>
      <c r="B28" s="399"/>
      <c r="C28" s="400"/>
      <c r="D28" s="401"/>
      <c r="E28" s="138"/>
    </row>
    <row r="29" spans="1:5" ht="30" customHeight="1" x14ac:dyDescent="0.25">
      <c r="A29" s="364" t="s">
        <v>50</v>
      </c>
      <c r="B29" s="365"/>
      <c r="C29" s="365"/>
      <c r="D29" s="375"/>
      <c r="E29" s="15">
        <f>E12+E23</f>
        <v>20000</v>
      </c>
    </row>
    <row r="30" spans="1:5" ht="39" customHeight="1" x14ac:dyDescent="0.25">
      <c r="A30" s="37" t="s">
        <v>51</v>
      </c>
      <c r="B30" s="386" t="s">
        <v>136</v>
      </c>
      <c r="C30" s="387"/>
      <c r="D30" s="388"/>
      <c r="E30" s="38"/>
    </row>
    <row r="31" spans="1:5" s="146" customFormat="1" ht="33" customHeight="1" x14ac:dyDescent="0.25">
      <c r="A31" s="145">
        <v>1</v>
      </c>
      <c r="B31" s="389" t="s">
        <v>162</v>
      </c>
      <c r="C31" s="390"/>
      <c r="D31" s="391"/>
      <c r="E31" s="136">
        <v>195000</v>
      </c>
    </row>
    <row r="32" spans="1:5" s="146" customFormat="1" ht="33" customHeight="1" x14ac:dyDescent="0.25">
      <c r="A32" s="145">
        <v>2</v>
      </c>
      <c r="B32" s="389" t="s">
        <v>163</v>
      </c>
      <c r="C32" s="390"/>
      <c r="D32" s="391"/>
      <c r="E32" s="136">
        <v>52000</v>
      </c>
    </row>
    <row r="33" spans="1:5" s="146" customFormat="1" ht="33" customHeight="1" x14ac:dyDescent="0.25">
      <c r="A33" s="145">
        <v>3</v>
      </c>
      <c r="B33" s="389" t="s">
        <v>164</v>
      </c>
      <c r="C33" s="390"/>
      <c r="D33" s="391"/>
      <c r="E33" s="136">
        <v>78000</v>
      </c>
    </row>
    <row r="34" spans="1:5" s="146" customFormat="1" ht="33" customHeight="1" x14ac:dyDescent="0.25">
      <c r="A34" s="145">
        <v>4</v>
      </c>
      <c r="B34" s="389" t="s">
        <v>165</v>
      </c>
      <c r="C34" s="390"/>
      <c r="D34" s="391"/>
      <c r="E34" s="136">
        <v>25000</v>
      </c>
    </row>
    <row r="35" spans="1:5" x14ac:dyDescent="0.25">
      <c r="A35" s="9">
        <v>5</v>
      </c>
      <c r="B35" s="372"/>
      <c r="C35" s="373"/>
      <c r="D35" s="374"/>
      <c r="E35" s="136"/>
    </row>
    <row r="36" spans="1:5" x14ac:dyDescent="0.25">
      <c r="A36" s="9">
        <v>6</v>
      </c>
      <c r="B36" s="372"/>
      <c r="C36" s="373"/>
      <c r="D36" s="374"/>
      <c r="E36" s="136"/>
    </row>
    <row r="37" spans="1:5" x14ac:dyDescent="0.25">
      <c r="A37" s="9">
        <v>7</v>
      </c>
      <c r="B37" s="372"/>
      <c r="C37" s="373"/>
      <c r="D37" s="374"/>
      <c r="E37" s="136"/>
    </row>
    <row r="38" spans="1:5" ht="72" customHeight="1" x14ac:dyDescent="0.25">
      <c r="A38" s="9">
        <v>8</v>
      </c>
      <c r="B38" s="358" t="s">
        <v>60</v>
      </c>
      <c r="C38" s="359"/>
      <c r="D38" s="360"/>
      <c r="E38" s="136">
        <v>55000</v>
      </c>
    </row>
    <row r="39" spans="1:5" ht="26.25" customHeight="1" x14ac:dyDescent="0.25">
      <c r="A39" s="364" t="s">
        <v>50</v>
      </c>
      <c r="B39" s="365"/>
      <c r="C39" s="365"/>
      <c r="D39" s="375"/>
      <c r="E39" s="16">
        <f>SUM(E31:E38)</f>
        <v>405000</v>
      </c>
    </row>
    <row r="40" spans="1:5" ht="30.75" customHeight="1" x14ac:dyDescent="0.25">
      <c r="A40" s="361" t="s">
        <v>52</v>
      </c>
      <c r="B40" s="362"/>
      <c r="C40" s="362"/>
      <c r="D40" s="363"/>
      <c r="E40" s="17">
        <f>E29+E39</f>
        <v>425000</v>
      </c>
    </row>
    <row r="41" spans="1:5" ht="30.75" customHeight="1" x14ac:dyDescent="0.25">
      <c r="A41" s="356" t="s">
        <v>58</v>
      </c>
      <c r="B41" s="357"/>
      <c r="C41" s="357"/>
      <c r="D41" s="135">
        <v>340000</v>
      </c>
      <c r="E41" s="19">
        <f>D41/E40</f>
        <v>0.8</v>
      </c>
    </row>
    <row r="42" spans="1:5" ht="30.75" customHeight="1" x14ac:dyDescent="0.25">
      <c r="A42" s="356" t="s">
        <v>92</v>
      </c>
      <c r="B42" s="357"/>
      <c r="C42" s="371"/>
      <c r="D42" s="135">
        <v>16000</v>
      </c>
      <c r="E42" s="369" t="s">
        <v>5</v>
      </c>
    </row>
    <row r="43" spans="1:5" ht="30.75" customHeight="1" x14ac:dyDescent="0.25">
      <c r="A43" s="356" t="s">
        <v>93</v>
      </c>
      <c r="B43" s="357"/>
      <c r="C43" s="371"/>
      <c r="D43" s="135">
        <v>324000</v>
      </c>
      <c r="E43" s="370"/>
    </row>
    <row r="44" spans="1:5" ht="30.75" customHeight="1" x14ac:dyDescent="0.25">
      <c r="A44" s="356" t="s">
        <v>56</v>
      </c>
      <c r="B44" s="357"/>
      <c r="C44" s="357"/>
      <c r="D44" s="135">
        <v>85000</v>
      </c>
      <c r="E44" s="19">
        <f>D44/E40</f>
        <v>0.2</v>
      </c>
    </row>
    <row r="45" spans="1:5" ht="15.75" x14ac:dyDescent="0.25">
      <c r="A45" s="10"/>
      <c r="B45" s="7"/>
    </row>
    <row r="46" spans="1:5" ht="48.75" customHeight="1" x14ac:dyDescent="0.25">
      <c r="A46" s="364" t="s">
        <v>57</v>
      </c>
      <c r="B46" s="365"/>
      <c r="C46" s="366">
        <f>E38/E40</f>
        <v>0.12941176470588237</v>
      </c>
      <c r="D46" s="367"/>
      <c r="E46" s="368"/>
    </row>
    <row r="47" spans="1:5" ht="16.5" thickBot="1" x14ac:dyDescent="0.3">
      <c r="A47" s="7"/>
      <c r="B47" s="7"/>
    </row>
    <row r="48" spans="1:5" ht="46.5" customHeight="1" thickTop="1" thickBot="1" x14ac:dyDescent="0.3">
      <c r="A48" s="11"/>
      <c r="C48" s="353" t="str">
        <f>'program inwestycji 2'!E36</f>
        <v>23.10.2020 r. Jan Kowalski</v>
      </c>
      <c r="D48" s="354"/>
      <c r="E48" s="355"/>
    </row>
    <row r="49" spans="1:5" ht="15.75" thickTop="1" x14ac:dyDescent="0.25">
      <c r="A49" s="11"/>
      <c r="C49" s="227" t="s">
        <v>40</v>
      </c>
      <c r="D49" s="227"/>
      <c r="E49" s="227"/>
    </row>
    <row r="50" spans="1:5" x14ac:dyDescent="0.25">
      <c r="A50" s="11"/>
    </row>
    <row r="51" spans="1:5" x14ac:dyDescent="0.25">
      <c r="A51" s="11"/>
    </row>
    <row r="52" spans="1:5" x14ac:dyDescent="0.25">
      <c r="A52" s="11"/>
    </row>
    <row r="53" spans="1:5" x14ac:dyDescent="0.25">
      <c r="A53" s="11"/>
    </row>
    <row r="54" spans="1:5" x14ac:dyDescent="0.25">
      <c r="A54" s="11"/>
    </row>
    <row r="55" spans="1:5" x14ac:dyDescent="0.25">
      <c r="A55" s="11"/>
    </row>
    <row r="56" spans="1:5" x14ac:dyDescent="0.25">
      <c r="A56" s="11"/>
    </row>
    <row r="57" spans="1:5" x14ac:dyDescent="0.25">
      <c r="A57" s="11"/>
    </row>
    <row r="58" spans="1:5" x14ac:dyDescent="0.25">
      <c r="A58" s="11"/>
    </row>
    <row r="59" spans="1:5" s="6" customFormat="1" ht="14.25" x14ac:dyDescent="0.25">
      <c r="A59" s="11"/>
    </row>
    <row r="60" spans="1:5" s="6" customFormat="1" ht="14.25" x14ac:dyDescent="0.25">
      <c r="A60" s="11"/>
    </row>
    <row r="61" spans="1:5" s="6" customFormat="1" ht="14.25" x14ac:dyDescent="0.25">
      <c r="A61" s="11"/>
    </row>
    <row r="62" spans="1:5" s="6" customFormat="1" ht="14.25" x14ac:dyDescent="0.25">
      <c r="A62" s="11"/>
    </row>
    <row r="63" spans="1:5" s="6" customFormat="1" ht="34.5" customHeight="1" x14ac:dyDescent="0.25">
      <c r="A63" s="11"/>
    </row>
    <row r="64" spans="1:5" s="6" customFormat="1" ht="34.5" customHeight="1" x14ac:dyDescent="0.25">
      <c r="A64" s="11"/>
    </row>
    <row r="65" spans="1:1" s="6" customFormat="1" ht="27" customHeight="1" x14ac:dyDescent="0.25">
      <c r="A65" s="11"/>
    </row>
    <row r="66" spans="1:1" s="6" customFormat="1" ht="27" customHeight="1" x14ac:dyDescent="0.25">
      <c r="A66" s="11"/>
    </row>
    <row r="67" spans="1:1" s="6" customFormat="1" ht="14.25" x14ac:dyDescent="0.25">
      <c r="A67" s="11"/>
    </row>
    <row r="68" spans="1:1" s="6" customFormat="1" ht="14.25" x14ac:dyDescent="0.25">
      <c r="A68" s="11"/>
    </row>
    <row r="69" spans="1:1" s="6" customFormat="1" ht="14.25" x14ac:dyDescent="0.25">
      <c r="A69" s="11"/>
    </row>
    <row r="70" spans="1:1" s="6" customFormat="1" ht="14.25" x14ac:dyDescent="0.25">
      <c r="A70" s="11"/>
    </row>
    <row r="71" spans="1:1" s="6" customFormat="1" ht="14.25" x14ac:dyDescent="0.25">
      <c r="A71" s="11"/>
    </row>
    <row r="72" spans="1:1" s="6" customFormat="1" ht="14.25" x14ac:dyDescent="0.25">
      <c r="A72" s="11"/>
    </row>
    <row r="73" spans="1:1" s="6" customFormat="1" ht="14.25" x14ac:dyDescent="0.25">
      <c r="A73" s="11"/>
    </row>
    <row r="74" spans="1:1" s="6" customFormat="1" ht="14.25" x14ac:dyDescent="0.25">
      <c r="A74" s="11"/>
    </row>
    <row r="75" spans="1:1" s="6" customFormat="1" ht="14.25" x14ac:dyDescent="0.25">
      <c r="A75" s="11"/>
    </row>
    <row r="76" spans="1:1" s="6" customFormat="1" ht="14.25" x14ac:dyDescent="0.25">
      <c r="A76" s="11"/>
    </row>
    <row r="77" spans="1:1" s="6" customFormat="1" ht="14.25" x14ac:dyDescent="0.25">
      <c r="A77" s="11"/>
    </row>
    <row r="78" spans="1:1" s="6" customFormat="1" ht="14.25" x14ac:dyDescent="0.25">
      <c r="A78" s="11"/>
    </row>
    <row r="79" spans="1:1" s="6" customFormat="1" ht="14.25" x14ac:dyDescent="0.25">
      <c r="A79" s="11"/>
    </row>
    <row r="80" spans="1:1" s="6" customFormat="1" ht="14.25" x14ac:dyDescent="0.25">
      <c r="A80" s="11"/>
    </row>
    <row r="81" spans="1:1" s="6" customFormat="1" ht="14.25" x14ac:dyDescent="0.25">
      <c r="A81" s="11"/>
    </row>
    <row r="82" spans="1:1" s="6" customFormat="1" ht="14.25" x14ac:dyDescent="0.25">
      <c r="A82" s="11"/>
    </row>
    <row r="83" spans="1:1" s="6" customFormat="1" ht="14.25" x14ac:dyDescent="0.25">
      <c r="A83" s="11"/>
    </row>
    <row r="84" spans="1:1" s="6" customFormat="1" ht="14.25" x14ac:dyDescent="0.25">
      <c r="A84" s="11"/>
    </row>
    <row r="85" spans="1:1" s="6" customFormat="1" ht="14.25" x14ac:dyDescent="0.25">
      <c r="A85" s="11"/>
    </row>
    <row r="86" spans="1:1" s="6" customFormat="1" ht="14.25" x14ac:dyDescent="0.25">
      <c r="A86" s="11"/>
    </row>
    <row r="87" spans="1:1" s="6" customFormat="1" ht="14.25" x14ac:dyDescent="0.25">
      <c r="A87" s="11"/>
    </row>
    <row r="88" spans="1:1" s="6" customFormat="1" ht="14.25" x14ac:dyDescent="0.25">
      <c r="A88" s="11"/>
    </row>
    <row r="89" spans="1:1" s="6" customFormat="1" ht="14.25" x14ac:dyDescent="0.25">
      <c r="A89" s="11"/>
    </row>
    <row r="90" spans="1:1" s="6" customFormat="1" ht="14.25" x14ac:dyDescent="0.25">
      <c r="A90" s="11"/>
    </row>
    <row r="91" spans="1:1" s="6" customFormat="1" ht="14.25" x14ac:dyDescent="0.25">
      <c r="A91" s="11"/>
    </row>
    <row r="92" spans="1:1" s="6" customFormat="1" ht="14.25" x14ac:dyDescent="0.25">
      <c r="A92" s="11"/>
    </row>
    <row r="93" spans="1:1" s="6" customFormat="1" ht="14.25" x14ac:dyDescent="0.25">
      <c r="A93" s="11"/>
    </row>
    <row r="94" spans="1:1" s="6" customFormat="1" ht="14.25" x14ac:dyDescent="0.25">
      <c r="A94" s="11"/>
    </row>
    <row r="95" spans="1:1" s="6" customFormat="1" ht="14.25" x14ac:dyDescent="0.25">
      <c r="A95" s="11"/>
    </row>
    <row r="96" spans="1:1" s="6" customFormat="1" ht="14.25" x14ac:dyDescent="0.25">
      <c r="A96" s="11"/>
    </row>
    <row r="97" spans="1:1" s="6" customFormat="1" ht="14.25" x14ac:dyDescent="0.25">
      <c r="A97" s="11"/>
    </row>
    <row r="98" spans="1:1" s="6" customFormat="1" ht="14.25" x14ac:dyDescent="0.25">
      <c r="A98" s="11"/>
    </row>
    <row r="99" spans="1:1" s="6" customFormat="1" ht="14.25" x14ac:dyDescent="0.25">
      <c r="A99" s="11"/>
    </row>
    <row r="100" spans="1:1" s="6" customFormat="1" ht="14.25" x14ac:dyDescent="0.25">
      <c r="A100" s="11"/>
    </row>
    <row r="101" spans="1:1" s="6" customFormat="1" ht="14.25" x14ac:dyDescent="0.25">
      <c r="A101" s="11"/>
    </row>
    <row r="102" spans="1:1" s="6" customFormat="1" ht="14.25" x14ac:dyDescent="0.25">
      <c r="A102" s="11"/>
    </row>
    <row r="103" spans="1:1" s="6" customFormat="1" ht="14.25" x14ac:dyDescent="0.25">
      <c r="A103" s="11"/>
    </row>
    <row r="104" spans="1:1" s="6" customFormat="1" ht="14.25" x14ac:dyDescent="0.25">
      <c r="A104" s="11"/>
    </row>
    <row r="105" spans="1:1" s="6" customFormat="1" ht="14.25" x14ac:dyDescent="0.25">
      <c r="A105" s="11"/>
    </row>
  </sheetData>
  <sheetProtection formatCells="0" formatColumns="0" formatRows="0" insertColumns="0" insertRows="0"/>
  <mergeCells count="52">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B12:D12"/>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C14" sqref="C1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6" t="s">
        <v>125</v>
      </c>
      <c r="B1" s="417"/>
      <c r="C1" s="417"/>
      <c r="D1" s="417"/>
      <c r="E1" s="417"/>
      <c r="F1" s="417"/>
      <c r="G1" s="418"/>
    </row>
    <row r="2" spans="1:17" ht="31.5" customHeight="1" thickBot="1" x14ac:dyDescent="0.3">
      <c r="A2" s="419" t="s">
        <v>126</v>
      </c>
      <c r="B2" s="420"/>
      <c r="C2" s="420"/>
      <c r="D2" s="420"/>
      <c r="E2" s="420"/>
      <c r="F2" s="420"/>
      <c r="G2" s="421"/>
    </row>
    <row r="3" spans="1:17" ht="61.5" customHeight="1" thickTop="1" thickBot="1" x14ac:dyDescent="0.3">
      <c r="A3" s="330" t="s">
        <v>128</v>
      </c>
      <c r="B3" s="331"/>
      <c r="C3" s="422" t="str">
        <f>'program inwestycji 2'!C3</f>
        <v>Utworzenie 34 miejsc w nowym żłobku Wesołe Żabki w Krakowie</v>
      </c>
      <c r="D3" s="422"/>
      <c r="E3" s="422"/>
      <c r="F3" s="422"/>
      <c r="G3" s="423"/>
    </row>
    <row r="4" spans="1:17" ht="30" customHeight="1" thickTop="1" thickBot="1" x14ac:dyDescent="0.3">
      <c r="A4" s="332" t="s">
        <v>132</v>
      </c>
      <c r="B4" s="294"/>
      <c r="C4" s="294"/>
      <c r="D4" s="294"/>
      <c r="E4" s="294"/>
      <c r="F4" s="294"/>
      <c r="G4" s="295"/>
    </row>
    <row r="5" spans="1:17" ht="61.5" customHeight="1" x14ac:dyDescent="0.25">
      <c r="A5" s="316" t="s">
        <v>127</v>
      </c>
      <c r="B5" s="317"/>
      <c r="C5" s="414" t="str">
        <f>'program inwestycji 2'!C5</f>
        <v>Jan Kowalski, ul. Zielona 20, 30-000 Kraków, tel. 555-666-777, jan.kowalski@email.pl</v>
      </c>
      <c r="D5" s="414"/>
      <c r="E5" s="414"/>
      <c r="F5" s="414"/>
      <c r="G5" s="415"/>
    </row>
    <row r="6" spans="1:17" ht="61.5" customHeight="1" x14ac:dyDescent="0.25">
      <c r="A6" s="318" t="s">
        <v>129</v>
      </c>
      <c r="B6" s="319"/>
      <c r="C6" s="424" t="str">
        <f>'program inwestycji 2'!C6</f>
        <v xml:space="preserve"> ul. Pomarańczowa 19/1, 32-000 Kraków</v>
      </c>
      <c r="D6" s="424"/>
      <c r="E6" s="424"/>
      <c r="F6" s="424"/>
      <c r="G6" s="425"/>
    </row>
    <row r="7" spans="1:17" ht="61.5" customHeight="1" x14ac:dyDescent="0.25">
      <c r="A7" s="318" t="s">
        <v>23</v>
      </c>
      <c r="B7" s="319"/>
      <c r="C7" s="424" t="str">
        <f>'program inwestycji 2'!C7</f>
        <v>Wesołe Żabki</v>
      </c>
      <c r="D7" s="424"/>
      <c r="E7" s="424"/>
      <c r="F7" s="424"/>
      <c r="G7" s="425"/>
    </row>
    <row r="8" spans="1:17" ht="20.25" customHeight="1" x14ac:dyDescent="0.25">
      <c r="A8" s="268" t="s">
        <v>131</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4" t="s">
        <v>150</v>
      </c>
      <c r="D10" s="276" t="s">
        <v>151</v>
      </c>
      <c r="E10" s="278"/>
      <c r="F10" s="454" t="str">
        <f>'program inwestycji 2'!F10:G10</f>
        <v>31.01.2022</v>
      </c>
      <c r="G10" s="455"/>
    </row>
    <row r="11" spans="1:17" ht="18" customHeight="1" x14ac:dyDescent="0.25">
      <c r="A11" s="268" t="s">
        <v>130</v>
      </c>
      <c r="B11" s="251"/>
      <c r="C11" s="431" t="s">
        <v>197</v>
      </c>
      <c r="D11" s="432"/>
      <c r="E11" s="432"/>
      <c r="F11" s="432"/>
      <c r="G11" s="433"/>
      <c r="H11" s="437" t="s">
        <v>137</v>
      </c>
      <c r="I11" s="438"/>
      <c r="J11" s="438"/>
      <c r="K11" s="438"/>
      <c r="L11" s="438"/>
      <c r="M11" s="438"/>
      <c r="N11" s="438"/>
      <c r="O11" s="438"/>
      <c r="P11" s="438"/>
      <c r="Q11" s="439"/>
    </row>
    <row r="12" spans="1:17" ht="241.5" customHeight="1" x14ac:dyDescent="0.25">
      <c r="A12" s="269"/>
      <c r="B12" s="253"/>
      <c r="C12" s="434"/>
      <c r="D12" s="435"/>
      <c r="E12" s="435"/>
      <c r="F12" s="435"/>
      <c r="G12" s="436"/>
      <c r="H12" s="440"/>
      <c r="I12" s="441"/>
      <c r="J12" s="441"/>
      <c r="K12" s="441"/>
      <c r="L12" s="441"/>
      <c r="M12" s="441"/>
      <c r="N12" s="441"/>
      <c r="O12" s="441"/>
      <c r="P12" s="441"/>
      <c r="Q12" s="442"/>
    </row>
    <row r="13" spans="1:17" s="1" customFormat="1" ht="15.75" thickBot="1" x14ac:dyDescent="0.3"/>
    <row r="14" spans="1:17" s="1" customFormat="1" ht="51" customHeight="1" thickTop="1" thickBot="1" x14ac:dyDescent="0.3">
      <c r="E14" s="428" t="str">
        <f>'program inwestycji 2'!E36</f>
        <v>23.10.2020 r. Jan Kowalski</v>
      </c>
      <c r="F14" s="429"/>
      <c r="G14" s="430"/>
    </row>
    <row r="15" spans="1:17" s="1" customFormat="1" ht="15.75" thickTop="1" x14ac:dyDescent="0.25">
      <c r="E15" s="227" t="s">
        <v>40</v>
      </c>
      <c r="F15" s="227"/>
      <c r="G15" s="227"/>
    </row>
  </sheetData>
  <sheetProtection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H11" sqref="H11:Q1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4" t="s">
        <v>41</v>
      </c>
      <c r="B1" s="325"/>
      <c r="C1" s="325"/>
      <c r="D1" s="325"/>
      <c r="E1" s="325"/>
      <c r="F1" s="325"/>
      <c r="G1" s="326"/>
    </row>
    <row r="2" spans="1:17" ht="53.25" customHeight="1" thickBot="1" x14ac:dyDescent="0.3">
      <c r="A2" s="327" t="s">
        <v>19</v>
      </c>
      <c r="B2" s="328"/>
      <c r="C2" s="328"/>
      <c r="D2" s="328"/>
      <c r="E2" s="328"/>
      <c r="F2" s="328"/>
      <c r="G2" s="329"/>
    </row>
    <row r="3" spans="1:17" ht="61.5" customHeight="1" thickTop="1" thickBot="1" x14ac:dyDescent="0.3">
      <c r="A3" s="330" t="s">
        <v>20</v>
      </c>
      <c r="B3" s="331"/>
      <c r="C3" s="322"/>
      <c r="D3" s="322"/>
      <c r="E3" s="322"/>
      <c r="F3" s="322"/>
      <c r="G3" s="323"/>
    </row>
    <row r="4" spans="1:17" ht="30" customHeight="1" thickTop="1" thickBot="1" x14ac:dyDescent="0.3">
      <c r="A4" s="332" t="s">
        <v>0</v>
      </c>
      <c r="B4" s="294"/>
      <c r="C4" s="294"/>
      <c r="D4" s="294"/>
      <c r="E4" s="294"/>
      <c r="F4" s="294"/>
      <c r="G4" s="295"/>
    </row>
    <row r="5" spans="1:17" ht="61.5" customHeight="1" x14ac:dyDescent="0.25">
      <c r="A5" s="316" t="s">
        <v>21</v>
      </c>
      <c r="B5" s="317"/>
      <c r="C5" s="314"/>
      <c r="D5" s="314"/>
      <c r="E5" s="314"/>
      <c r="F5" s="314"/>
      <c r="G5" s="315"/>
    </row>
    <row r="6" spans="1:17" ht="61.5" customHeight="1" x14ac:dyDescent="0.25">
      <c r="A6" s="318" t="s">
        <v>22</v>
      </c>
      <c r="B6" s="319"/>
      <c r="C6" s="320"/>
      <c r="D6" s="320"/>
      <c r="E6" s="320"/>
      <c r="F6" s="320"/>
      <c r="G6" s="321"/>
    </row>
    <row r="7" spans="1:17" ht="61.5" customHeight="1" x14ac:dyDescent="0.25">
      <c r="A7" s="318" t="s">
        <v>23</v>
      </c>
      <c r="B7" s="319"/>
      <c r="C7" s="320"/>
      <c r="D7" s="320"/>
      <c r="E7" s="320"/>
      <c r="F7" s="320"/>
      <c r="G7" s="321"/>
    </row>
    <row r="8" spans="1:17" ht="20.25" customHeight="1" x14ac:dyDescent="0.25">
      <c r="A8" s="268" t="s">
        <v>24</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39"/>
      <c r="D10" s="456"/>
      <c r="E10" s="457"/>
      <c r="F10" s="456"/>
      <c r="G10" s="458"/>
    </row>
    <row r="11" spans="1:17" ht="18" customHeight="1" x14ac:dyDescent="0.25">
      <c r="A11" s="268" t="s">
        <v>26</v>
      </c>
      <c r="B11" s="251"/>
      <c r="C11" s="431" t="s">
        <v>9</v>
      </c>
      <c r="D11" s="432"/>
      <c r="E11" s="432"/>
      <c r="F11" s="432"/>
      <c r="G11" s="433"/>
      <c r="H11" s="260" t="s">
        <v>139</v>
      </c>
      <c r="I11" s="261"/>
      <c r="J11" s="261"/>
      <c r="K11" s="261"/>
      <c r="L11" s="261"/>
      <c r="M11" s="261"/>
      <c r="N11" s="261"/>
      <c r="O11" s="261"/>
      <c r="P11" s="261"/>
      <c r="Q11" s="262"/>
    </row>
    <row r="12" spans="1:17" ht="208.5" customHeight="1" x14ac:dyDescent="0.25">
      <c r="A12" s="269"/>
      <c r="B12" s="253"/>
      <c r="C12" s="434"/>
      <c r="D12" s="435"/>
      <c r="E12" s="435"/>
      <c r="F12" s="435"/>
      <c r="G12" s="436"/>
      <c r="H12" s="263"/>
      <c r="I12" s="264"/>
      <c r="J12" s="264"/>
      <c r="K12" s="264"/>
      <c r="L12" s="264"/>
      <c r="M12" s="264"/>
      <c r="N12" s="264"/>
      <c r="O12" s="264"/>
      <c r="P12" s="264"/>
      <c r="Q12" s="265"/>
    </row>
    <row r="13" spans="1:17" ht="102" customHeight="1" x14ac:dyDescent="0.25">
      <c r="A13" s="245" t="s">
        <v>27</v>
      </c>
      <c r="B13" s="246"/>
      <c r="C13" s="243"/>
      <c r="D13" s="243"/>
      <c r="E13" s="243"/>
      <c r="F13" s="243"/>
      <c r="G13" s="244"/>
      <c r="H13" s="228" t="s">
        <v>28</v>
      </c>
      <c r="I13" s="229"/>
      <c r="J13" s="229"/>
      <c r="K13" s="229"/>
      <c r="L13" s="229"/>
      <c r="M13" s="229"/>
      <c r="N13" s="229"/>
      <c r="O13" s="229"/>
      <c r="P13" s="229"/>
      <c r="Q13" s="230"/>
    </row>
    <row r="14" spans="1:17" ht="121.5" customHeight="1" thickBot="1" x14ac:dyDescent="0.3">
      <c r="A14" s="245" t="s">
        <v>29</v>
      </c>
      <c r="B14" s="246"/>
      <c r="C14" s="243"/>
      <c r="D14" s="243"/>
      <c r="E14" s="243"/>
      <c r="F14" s="243"/>
      <c r="G14" s="244"/>
      <c r="H14" s="228" t="s">
        <v>30</v>
      </c>
      <c r="I14" s="229"/>
      <c r="J14" s="229"/>
      <c r="K14" s="229"/>
      <c r="L14" s="229"/>
      <c r="M14" s="229"/>
      <c r="N14" s="229"/>
      <c r="O14" s="229"/>
      <c r="P14" s="229"/>
      <c r="Q14" s="230"/>
    </row>
    <row r="15" spans="1:17" ht="66.75" customHeight="1" thickTop="1" thickBot="1" x14ac:dyDescent="0.3">
      <c r="A15" s="247" t="s">
        <v>42</v>
      </c>
      <c r="B15" s="248"/>
      <c r="C15" s="248"/>
      <c r="D15" s="248"/>
      <c r="E15" s="248"/>
      <c r="F15" s="248"/>
      <c r="G15" s="249"/>
    </row>
    <row r="16" spans="1:17" ht="89.25" customHeight="1" thickBot="1" x14ac:dyDescent="0.3">
      <c r="A16" s="20" t="s">
        <v>1</v>
      </c>
      <c r="B16" s="234" t="s">
        <v>31</v>
      </c>
      <c r="C16" s="287"/>
      <c r="D16" s="288"/>
      <c r="E16" s="40" t="s">
        <v>2</v>
      </c>
      <c r="F16" s="234" t="s">
        <v>38</v>
      </c>
      <c r="G16" s="235"/>
    </row>
    <row r="17" spans="1:7" ht="30" customHeight="1" x14ac:dyDescent="0.25">
      <c r="A17" s="2">
        <v>1</v>
      </c>
      <c r="B17" s="289"/>
      <c r="C17" s="290"/>
      <c r="D17" s="291"/>
      <c r="E17" s="140"/>
      <c r="F17" s="236"/>
      <c r="G17" s="237"/>
    </row>
    <row r="18" spans="1:7" ht="30" customHeight="1" x14ac:dyDescent="0.25">
      <c r="A18" s="2">
        <v>2</v>
      </c>
      <c r="B18" s="445"/>
      <c r="C18" s="446"/>
      <c r="D18" s="447"/>
      <c r="E18" s="140"/>
      <c r="F18" s="238"/>
      <c r="G18" s="239"/>
    </row>
    <row r="19" spans="1:7" ht="30" customHeight="1" x14ac:dyDescent="0.25">
      <c r="A19" s="3">
        <v>3</v>
      </c>
      <c r="B19" s="445"/>
      <c r="C19" s="446"/>
      <c r="D19" s="447"/>
      <c r="E19" s="141"/>
      <c r="F19" s="238"/>
      <c r="G19" s="239"/>
    </row>
    <row r="20" spans="1:7" ht="30" customHeight="1" x14ac:dyDescent="0.25">
      <c r="A20" s="3">
        <v>4</v>
      </c>
      <c r="B20" s="445"/>
      <c r="C20" s="446"/>
      <c r="D20" s="447"/>
      <c r="E20" s="141"/>
      <c r="F20" s="238"/>
      <c r="G20" s="239"/>
    </row>
    <row r="21" spans="1:7" ht="30" customHeight="1" x14ac:dyDescent="0.25">
      <c r="A21" s="3">
        <v>5</v>
      </c>
      <c r="B21" s="445"/>
      <c r="C21" s="446"/>
      <c r="D21" s="447"/>
      <c r="E21" s="141"/>
      <c r="F21" s="238"/>
      <c r="G21" s="239"/>
    </row>
    <row r="22" spans="1:7" ht="30" customHeight="1" x14ac:dyDescent="0.25">
      <c r="A22" s="4">
        <v>6</v>
      </c>
      <c r="B22" s="445"/>
      <c r="C22" s="446"/>
      <c r="D22" s="447"/>
      <c r="E22" s="142"/>
      <c r="F22" s="238"/>
      <c r="G22" s="239"/>
    </row>
    <row r="23" spans="1:7" ht="30" customHeight="1" x14ac:dyDescent="0.25">
      <c r="A23" s="3">
        <v>7</v>
      </c>
      <c r="B23" s="445"/>
      <c r="C23" s="446"/>
      <c r="D23" s="447"/>
      <c r="E23" s="142"/>
      <c r="F23" s="238"/>
      <c r="G23" s="239"/>
    </row>
    <row r="24" spans="1:7" ht="30" customHeight="1" x14ac:dyDescent="0.25">
      <c r="A24" s="4">
        <v>8</v>
      </c>
      <c r="B24" s="445"/>
      <c r="C24" s="446"/>
      <c r="D24" s="447"/>
      <c r="E24" s="142"/>
      <c r="F24" s="238"/>
      <c r="G24" s="239"/>
    </row>
    <row r="25" spans="1:7" ht="30" customHeight="1" x14ac:dyDescent="0.25">
      <c r="A25" s="3">
        <v>9</v>
      </c>
      <c r="B25" s="445"/>
      <c r="C25" s="446"/>
      <c r="D25" s="447"/>
      <c r="E25" s="142"/>
      <c r="F25" s="238"/>
      <c r="G25" s="239"/>
    </row>
    <row r="26" spans="1:7" ht="30" customHeight="1" thickBot="1" x14ac:dyDescent="0.3">
      <c r="A26" s="4">
        <v>10</v>
      </c>
      <c r="B26" s="445"/>
      <c r="C26" s="446"/>
      <c r="D26" s="447"/>
      <c r="E26" s="142"/>
      <c r="F26" s="238"/>
      <c r="G26" s="239"/>
    </row>
    <row r="27" spans="1:7" ht="30" customHeight="1" thickBot="1" x14ac:dyDescent="0.3">
      <c r="A27" s="296" t="s">
        <v>32</v>
      </c>
      <c r="B27" s="297"/>
      <c r="C27" s="297"/>
      <c r="D27" s="298"/>
      <c r="E27" s="18">
        <f>SUM(E17:E26)</f>
        <v>0</v>
      </c>
      <c r="F27" s="279" t="s">
        <v>5</v>
      </c>
      <c r="G27" s="280"/>
    </row>
    <row r="28" spans="1:7" ht="71.25" customHeight="1" thickTop="1" thickBot="1" x14ac:dyDescent="0.3">
      <c r="A28" s="247" t="s">
        <v>33</v>
      </c>
      <c r="B28" s="294"/>
      <c r="C28" s="294"/>
      <c r="D28" s="294"/>
      <c r="E28" s="294"/>
      <c r="F28" s="294"/>
      <c r="G28" s="295"/>
    </row>
    <row r="29" spans="1:7" ht="30" customHeight="1" thickBot="1" x14ac:dyDescent="0.3">
      <c r="A29" s="22" t="s">
        <v>1</v>
      </c>
      <c r="B29" s="299" t="s">
        <v>34</v>
      </c>
      <c r="C29" s="300"/>
      <c r="D29" s="301"/>
      <c r="E29" s="292" t="s">
        <v>3</v>
      </c>
      <c r="F29" s="292"/>
      <c r="G29" s="293"/>
    </row>
    <row r="30" spans="1:7" ht="30" customHeight="1" x14ac:dyDescent="0.25">
      <c r="A30" s="23">
        <v>1</v>
      </c>
      <c r="B30" s="302" t="s">
        <v>55</v>
      </c>
      <c r="C30" s="303"/>
      <c r="D30" s="304"/>
      <c r="E30" s="308"/>
      <c r="F30" s="309"/>
      <c r="G30" s="310"/>
    </row>
    <row r="31" spans="1:7" ht="30" customHeight="1" thickBot="1" x14ac:dyDescent="0.3">
      <c r="A31" s="24">
        <v>2</v>
      </c>
      <c r="B31" s="305" t="s">
        <v>35</v>
      </c>
      <c r="C31" s="306"/>
      <c r="D31" s="307"/>
      <c r="E31" s="311"/>
      <c r="F31" s="312"/>
      <c r="G31" s="313"/>
    </row>
    <row r="32" spans="1:7" ht="30" customHeight="1" thickBot="1" x14ac:dyDescent="0.3">
      <c r="A32" s="284" t="s">
        <v>36</v>
      </c>
      <c r="B32" s="285"/>
      <c r="C32" s="285"/>
      <c r="D32" s="286"/>
      <c r="E32" s="281">
        <f>E30+E31</f>
        <v>0</v>
      </c>
      <c r="F32" s="282"/>
      <c r="G32" s="283"/>
    </row>
    <row r="33" spans="1:17" ht="102" customHeight="1" thickTop="1" thickBot="1" x14ac:dyDescent="0.3">
      <c r="A33" s="247" t="s">
        <v>37</v>
      </c>
      <c r="B33" s="248"/>
      <c r="C33" s="248"/>
      <c r="D33" s="248"/>
      <c r="E33" s="248"/>
      <c r="F33" s="248"/>
      <c r="G33" s="249"/>
    </row>
    <row r="34" spans="1:17" ht="173.25" customHeight="1" thickBot="1" x14ac:dyDescent="0.3">
      <c r="A34" s="459"/>
      <c r="B34" s="460"/>
      <c r="C34" s="460"/>
      <c r="D34" s="460"/>
      <c r="E34" s="460"/>
      <c r="F34" s="460"/>
      <c r="G34" s="461"/>
      <c r="H34" s="217" t="s">
        <v>39</v>
      </c>
      <c r="I34" s="218"/>
      <c r="J34" s="218"/>
      <c r="K34" s="218"/>
      <c r="L34" s="218"/>
      <c r="M34" s="218"/>
      <c r="N34" s="218"/>
      <c r="O34" s="218"/>
      <c r="P34" s="218"/>
      <c r="Q34" s="219"/>
    </row>
    <row r="35" spans="1:17" ht="16.5" thickTop="1" thickBot="1" x14ac:dyDescent="0.3"/>
    <row r="36" spans="1:17" ht="51" customHeight="1" thickTop="1" thickBot="1" x14ac:dyDescent="0.3">
      <c r="E36" s="221"/>
      <c r="F36" s="222"/>
      <c r="G36" s="223"/>
    </row>
    <row r="37" spans="1:17" ht="15.75" thickTop="1" x14ac:dyDescent="0.25">
      <c r="E37" s="227" t="s">
        <v>40</v>
      </c>
      <c r="F37" s="227"/>
      <c r="G37" s="227"/>
    </row>
    <row r="39" spans="1:17" x14ac:dyDescent="0.25">
      <c r="A39" s="5"/>
    </row>
    <row r="40" spans="1:17" x14ac:dyDescent="0.25">
      <c r="A40" s="220" t="s">
        <v>12</v>
      </c>
      <c r="B40" s="220"/>
      <c r="C40" s="220"/>
      <c r="D40" s="220"/>
      <c r="E40" s="220"/>
      <c r="F40" s="220"/>
      <c r="G40" s="220"/>
    </row>
    <row r="41" spans="1:17" ht="34.5" customHeight="1" x14ac:dyDescent="0.25">
      <c r="A41" s="216" t="s">
        <v>13</v>
      </c>
      <c r="B41" s="216"/>
      <c r="C41" s="216"/>
      <c r="D41" s="216"/>
      <c r="E41" s="216"/>
      <c r="F41" s="216"/>
      <c r="G41" s="216"/>
    </row>
    <row r="42" spans="1:17" ht="20.25" customHeight="1" x14ac:dyDescent="0.25">
      <c r="A42" s="220" t="s">
        <v>14</v>
      </c>
      <c r="B42" s="220"/>
      <c r="C42" s="220"/>
      <c r="D42" s="220"/>
      <c r="E42" s="220"/>
      <c r="F42" s="220"/>
      <c r="G42" s="220"/>
    </row>
    <row r="43" spans="1:17" ht="33.75" customHeight="1" x14ac:dyDescent="0.25">
      <c r="A43" s="215" t="s">
        <v>15</v>
      </c>
      <c r="B43" s="215"/>
      <c r="C43" s="215"/>
      <c r="D43" s="215"/>
      <c r="E43" s="215"/>
      <c r="F43" s="215"/>
      <c r="G43" s="215"/>
    </row>
    <row r="44" spans="1:17" ht="20.25" customHeight="1" x14ac:dyDescent="0.25">
      <c r="A44" s="213" t="s">
        <v>6</v>
      </c>
      <c r="B44" s="214"/>
      <c r="C44" s="214"/>
      <c r="D44" s="214"/>
      <c r="E44" s="214"/>
      <c r="F44" s="214"/>
      <c r="G44" s="214"/>
    </row>
    <row r="45" spans="1:17" ht="46.5" customHeight="1" x14ac:dyDescent="0.25">
      <c r="A45" s="215" t="s">
        <v>16</v>
      </c>
      <c r="B45" s="216"/>
      <c r="C45" s="216"/>
      <c r="D45" s="216"/>
      <c r="E45" s="216"/>
      <c r="F45" s="216"/>
      <c r="G45" s="216"/>
    </row>
    <row r="46" spans="1:17" ht="41.25" customHeight="1" x14ac:dyDescent="0.25">
      <c r="A46" s="213" t="s">
        <v>17</v>
      </c>
      <c r="B46" s="214"/>
      <c r="C46" s="214"/>
      <c r="D46" s="214"/>
      <c r="E46" s="214"/>
      <c r="F46" s="214"/>
      <c r="G46" s="214"/>
    </row>
    <row r="47" spans="1:17" ht="19.5" customHeight="1" x14ac:dyDescent="0.25">
      <c r="A47" s="213" t="s">
        <v>7</v>
      </c>
      <c r="B47" s="214"/>
      <c r="C47" s="214"/>
      <c r="D47" s="214"/>
      <c r="E47" s="214"/>
      <c r="F47" s="214"/>
      <c r="G47" s="214"/>
    </row>
    <row r="48" spans="1:17" ht="30.75" customHeight="1" x14ac:dyDescent="0.25">
      <c r="A48" s="213" t="s">
        <v>8</v>
      </c>
      <c r="B48" s="214"/>
      <c r="C48" s="214"/>
      <c r="D48" s="214"/>
      <c r="E48" s="214"/>
      <c r="F48" s="214"/>
      <c r="G48" s="214"/>
    </row>
    <row r="49" spans="1:7" ht="30" customHeight="1" x14ac:dyDescent="0.25">
      <c r="A49" s="213" t="s">
        <v>18</v>
      </c>
      <c r="B49" s="214"/>
      <c r="C49" s="214"/>
      <c r="D49" s="214"/>
      <c r="E49" s="214"/>
      <c r="F49" s="214"/>
      <c r="G49" s="214"/>
    </row>
  </sheetData>
  <sheetProtection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RowHeight="15" x14ac:dyDescent="0.25"/>
  <cols>
    <col min="1" max="1" width="10.7109375" customWidth="1"/>
    <col min="2" max="2" width="53.7109375" customWidth="1"/>
    <col min="3" max="5" width="27.28515625" customWidth="1"/>
  </cols>
  <sheetData>
    <row r="1" spans="1:5" ht="41.25" customHeight="1" x14ac:dyDescent="0.25">
      <c r="A1" s="333" t="s">
        <v>193</v>
      </c>
      <c r="B1" s="333"/>
      <c r="C1" s="333"/>
      <c r="D1" s="333"/>
      <c r="E1" s="333"/>
    </row>
    <row r="2" spans="1:5" ht="15.75" thickBot="1" x14ac:dyDescent="0.3">
      <c r="A2" s="334"/>
      <c r="B2" s="334"/>
      <c r="C2" s="334"/>
      <c r="D2" s="334"/>
      <c r="E2" s="334"/>
    </row>
    <row r="3" spans="1:5" ht="32.25" customHeight="1" x14ac:dyDescent="0.25">
      <c r="A3" s="335" t="s">
        <v>45</v>
      </c>
      <c r="B3" s="336"/>
      <c r="C3" s="337"/>
      <c r="D3" s="347">
        <f>'program inwestycji 3'!C5</f>
        <v>0</v>
      </c>
      <c r="E3" s="348"/>
    </row>
    <row r="4" spans="1:5" ht="38.25" customHeight="1" x14ac:dyDescent="0.25">
      <c r="A4" s="341" t="s">
        <v>46</v>
      </c>
      <c r="B4" s="342"/>
      <c r="C4" s="343"/>
      <c r="D4" s="349" t="str">
        <f>CONCATENATE('program inwestycji 3'!C7," ",'program inwestycji 3'!C6)</f>
        <v xml:space="preserve"> </v>
      </c>
      <c r="E4" s="350"/>
    </row>
    <row r="5" spans="1:5" ht="27" customHeight="1" x14ac:dyDescent="0.25">
      <c r="A5" s="341" t="s">
        <v>59</v>
      </c>
      <c r="B5" s="342"/>
      <c r="C5" s="343"/>
      <c r="D5" s="349">
        <f>'program inwestycji 3'!C3</f>
        <v>0</v>
      </c>
      <c r="E5" s="350"/>
    </row>
    <row r="6" spans="1:5" ht="34.5" customHeight="1" thickBot="1" x14ac:dyDescent="0.3">
      <c r="A6" s="344" t="s">
        <v>47</v>
      </c>
      <c r="B6" s="345"/>
      <c r="C6" s="346"/>
      <c r="D6" s="351"/>
      <c r="E6" s="352"/>
    </row>
    <row r="8" spans="1:5" ht="15.75" thickBot="1" x14ac:dyDescent="0.3"/>
    <row r="9" spans="1:5" ht="66" customHeight="1" thickTop="1" thickBot="1" x14ac:dyDescent="0.3">
      <c r="A9" s="247" t="s">
        <v>43</v>
      </c>
      <c r="B9" s="248"/>
      <c r="C9" s="248"/>
      <c r="D9" s="248"/>
      <c r="E9" s="249"/>
    </row>
    <row r="10" spans="1:5" ht="45.75" thickBot="1" x14ac:dyDescent="0.3">
      <c r="A10" s="25" t="s">
        <v>1</v>
      </c>
      <c r="B10" s="39" t="s">
        <v>31</v>
      </c>
      <c r="C10" s="40" t="s">
        <v>2</v>
      </c>
      <c r="D10" s="27" t="s">
        <v>38</v>
      </c>
      <c r="E10" s="28" t="s">
        <v>11</v>
      </c>
    </row>
    <row r="11" spans="1:5" ht="51.75" customHeight="1" x14ac:dyDescent="0.25">
      <c r="A11" s="29">
        <v>1</v>
      </c>
      <c r="B11" s="82">
        <f>'program inwestycji 3'!B17</f>
        <v>0</v>
      </c>
      <c r="C11" s="84">
        <f>'program inwestycji 3'!E17</f>
        <v>0</v>
      </c>
      <c r="D11" s="109">
        <f>'program inwestycji 3'!F17</f>
        <v>0</v>
      </c>
      <c r="E11" s="132"/>
    </row>
    <row r="12" spans="1:5" ht="51.75" customHeight="1" x14ac:dyDescent="0.25">
      <c r="A12" s="29">
        <v>2</v>
      </c>
      <c r="B12" s="83">
        <f>'program inwestycji 3'!B18</f>
        <v>0</v>
      </c>
      <c r="C12" s="84">
        <f>'program inwestycji 3'!E18</f>
        <v>0</v>
      </c>
      <c r="D12" s="109">
        <f>'program inwestycji 3'!F18</f>
        <v>0</v>
      </c>
      <c r="E12" s="132"/>
    </row>
    <row r="13" spans="1:5" ht="51.75" customHeight="1" x14ac:dyDescent="0.25">
      <c r="A13" s="30">
        <v>3</v>
      </c>
      <c r="B13" s="83">
        <f>'program inwestycji 3'!B19</f>
        <v>0</v>
      </c>
      <c r="C13" s="85">
        <f>'program inwestycji 3'!E19</f>
        <v>0</v>
      </c>
      <c r="D13" s="110">
        <f>'program inwestycji 3'!F19</f>
        <v>0</v>
      </c>
      <c r="E13" s="133"/>
    </row>
    <row r="14" spans="1:5" ht="51.75" customHeight="1" x14ac:dyDescent="0.25">
      <c r="A14" s="30">
        <v>4</v>
      </c>
      <c r="B14" s="83">
        <f>'program inwestycji 3'!B20</f>
        <v>0</v>
      </c>
      <c r="C14" s="85">
        <f>'program inwestycji 3'!E20</f>
        <v>0</v>
      </c>
      <c r="D14" s="110">
        <f>'program inwestycji 3'!F20</f>
        <v>0</v>
      </c>
      <c r="E14" s="133"/>
    </row>
    <row r="15" spans="1:5" ht="51.75" customHeight="1" x14ac:dyDescent="0.25">
      <c r="A15" s="30">
        <v>5</v>
      </c>
      <c r="B15" s="83">
        <f>'program inwestycji 3'!B21</f>
        <v>0</v>
      </c>
      <c r="C15" s="85">
        <f>'program inwestycji 3'!E21</f>
        <v>0</v>
      </c>
      <c r="D15" s="110">
        <f>'program inwestycji 3'!F21</f>
        <v>0</v>
      </c>
      <c r="E15" s="133"/>
    </row>
    <row r="16" spans="1:5" ht="51.75" customHeight="1" x14ac:dyDescent="0.25">
      <c r="A16" s="31">
        <v>6</v>
      </c>
      <c r="B16" s="83">
        <f>'program inwestycji 3'!B22</f>
        <v>0</v>
      </c>
      <c r="C16" s="85">
        <f>'program inwestycji 3'!E22</f>
        <v>0</v>
      </c>
      <c r="D16" s="111">
        <f>'program inwestycji 3'!F22</f>
        <v>0</v>
      </c>
      <c r="E16" s="134"/>
    </row>
    <row r="17" spans="1:5" ht="51.75" customHeight="1" x14ac:dyDescent="0.25">
      <c r="A17" s="30">
        <v>7</v>
      </c>
      <c r="B17" s="83">
        <f>'program inwestycji 3'!B23</f>
        <v>0</v>
      </c>
      <c r="C17" s="85">
        <f>'program inwestycji 3'!E23</f>
        <v>0</v>
      </c>
      <c r="D17" s="111">
        <f>'program inwestycji 3'!F23</f>
        <v>0</v>
      </c>
      <c r="E17" s="134"/>
    </row>
    <row r="18" spans="1:5" ht="51.75" customHeight="1" x14ac:dyDescent="0.25">
      <c r="A18" s="31">
        <v>8</v>
      </c>
      <c r="B18" s="83">
        <f>'program inwestycji 3'!B24</f>
        <v>0</v>
      </c>
      <c r="C18" s="85">
        <f>'program inwestycji 3'!E24</f>
        <v>0</v>
      </c>
      <c r="D18" s="111">
        <f>'program inwestycji 3'!F24</f>
        <v>0</v>
      </c>
      <c r="E18" s="134"/>
    </row>
    <row r="19" spans="1:5" ht="51.75" customHeight="1" x14ac:dyDescent="0.25">
      <c r="A19" s="30">
        <v>9</v>
      </c>
      <c r="B19" s="83">
        <f>'program inwestycji 3'!B25</f>
        <v>0</v>
      </c>
      <c r="C19" s="85">
        <f>'program inwestycji 3'!E25</f>
        <v>0</v>
      </c>
      <c r="D19" s="111">
        <f>'program inwestycji 3'!F25</f>
        <v>0</v>
      </c>
      <c r="E19" s="134"/>
    </row>
    <row r="20" spans="1:5" ht="51.75" customHeight="1" thickBot="1" x14ac:dyDescent="0.3">
      <c r="A20" s="31">
        <v>10</v>
      </c>
      <c r="B20" s="83">
        <f>'program inwestycji 3'!B26</f>
        <v>0</v>
      </c>
      <c r="C20" s="85">
        <f>'program inwestycji 3'!E26</f>
        <v>0</v>
      </c>
      <c r="D20" s="111">
        <f>'program inwestycji 3'!F26</f>
        <v>0</v>
      </c>
      <c r="E20" s="134"/>
    </row>
    <row r="21" spans="1:5" ht="15.75" thickBot="1" x14ac:dyDescent="0.3">
      <c r="A21" s="296" t="s">
        <v>44</v>
      </c>
      <c r="B21" s="297"/>
      <c r="C21" s="86">
        <f>SUM(C11:C20)</f>
        <v>0</v>
      </c>
      <c r="D21" s="32" t="s">
        <v>5</v>
      </c>
      <c r="E21" s="33" t="s">
        <v>5</v>
      </c>
    </row>
    <row r="22" spans="1:5" ht="16.5" thickTop="1" thickBot="1" x14ac:dyDescent="0.3"/>
    <row r="23" spans="1:5" ht="49.5" customHeight="1" thickTop="1" thickBot="1" x14ac:dyDescent="0.3">
      <c r="C23" s="353">
        <f>'program inwestycji 3'!E36</f>
        <v>0</v>
      </c>
      <c r="D23" s="354"/>
      <c r="E23" s="355"/>
    </row>
    <row r="24" spans="1:5" ht="15.75" thickTop="1" x14ac:dyDescent="0.25">
      <c r="C24" s="227" t="s">
        <v>40</v>
      </c>
      <c r="D24" s="227"/>
      <c r="E24" s="227"/>
    </row>
  </sheetData>
  <sheetProtection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Normal="100" zoomScaleSheetLayoutView="100" workbookViewId="0">
      <selection sqref="A1:E1"/>
    </sheetView>
  </sheetViews>
  <sheetFormatPr defaultRowHeight="15" x14ac:dyDescent="0.25"/>
  <cols>
    <col min="1" max="1" width="6.28515625" style="12" customWidth="1"/>
    <col min="2" max="2" width="41.85546875" style="6" customWidth="1"/>
    <col min="3" max="3" width="16.140625" style="6" customWidth="1"/>
    <col min="4" max="4" width="17.140625" style="6" customWidth="1"/>
    <col min="5" max="5" width="15.140625" style="6" customWidth="1"/>
    <col min="8" max="8" width="13.42578125" bestFit="1" customWidth="1"/>
  </cols>
  <sheetData>
    <row r="1" spans="1:7" ht="52.5" customHeight="1" x14ac:dyDescent="0.25">
      <c r="A1" s="333" t="s">
        <v>194</v>
      </c>
      <c r="B1" s="333"/>
      <c r="C1" s="333"/>
      <c r="D1" s="333"/>
      <c r="E1" s="333"/>
    </row>
    <row r="2" spans="1:7" ht="15.75" thickBot="1" x14ac:dyDescent="0.3">
      <c r="A2" s="334"/>
      <c r="B2" s="334"/>
      <c r="C2" s="334"/>
      <c r="D2" s="334"/>
      <c r="E2" s="334"/>
    </row>
    <row r="3" spans="1:7" ht="39" customHeight="1" x14ac:dyDescent="0.25">
      <c r="A3" s="381" t="s">
        <v>45</v>
      </c>
      <c r="B3" s="382"/>
      <c r="C3" s="376">
        <f>'program inwestycji 3'!C5</f>
        <v>0</v>
      </c>
      <c r="D3" s="347"/>
      <c r="E3" s="348"/>
    </row>
    <row r="4" spans="1:7" ht="36" customHeight="1" x14ac:dyDescent="0.25">
      <c r="A4" s="392" t="s">
        <v>46</v>
      </c>
      <c r="B4" s="393"/>
      <c r="C4" s="377" t="str">
        <f>CONCATENATE('program inwestycji 3'!C7," ",'program inwestycji 3'!C6)</f>
        <v xml:space="preserve"> </v>
      </c>
      <c r="D4" s="349"/>
      <c r="E4" s="350"/>
    </row>
    <row r="5" spans="1:7" ht="37.5" customHeight="1" x14ac:dyDescent="0.25">
      <c r="A5" s="392" t="s">
        <v>59</v>
      </c>
      <c r="B5" s="393"/>
      <c r="C5" s="377">
        <f>'program inwestycji 3'!C3</f>
        <v>0</v>
      </c>
      <c r="D5" s="349"/>
      <c r="E5" s="350"/>
    </row>
    <row r="6" spans="1:7" ht="34.5" customHeight="1" thickBot="1" x14ac:dyDescent="0.3">
      <c r="A6" s="394" t="s">
        <v>47</v>
      </c>
      <c r="B6" s="395"/>
      <c r="C6" s="378">
        <f>'harmonogram finansowy 3'!D6</f>
        <v>0</v>
      </c>
      <c r="D6" s="379"/>
      <c r="E6" s="380"/>
    </row>
    <row r="7" spans="1:7" x14ac:dyDescent="0.25">
      <c r="A7" s="8"/>
      <c r="B7" s="8"/>
      <c r="C7" s="8"/>
      <c r="D7" s="8"/>
      <c r="E7" s="8"/>
    </row>
    <row r="8" spans="1:7" ht="15" customHeight="1" x14ac:dyDescent="0.25">
      <c r="A8" s="383" t="s">
        <v>1</v>
      </c>
      <c r="B8" s="402" t="s">
        <v>54</v>
      </c>
      <c r="C8" s="403"/>
      <c r="D8" s="404"/>
      <c r="E8" s="383" t="s">
        <v>53</v>
      </c>
      <c r="G8" s="13"/>
    </row>
    <row r="9" spans="1:7" ht="42.75" customHeight="1" x14ac:dyDescent="0.25">
      <c r="A9" s="384"/>
      <c r="B9" s="405"/>
      <c r="C9" s="406"/>
      <c r="D9" s="407"/>
      <c r="E9" s="384"/>
    </row>
    <row r="10" spans="1:7" ht="15" customHeight="1" x14ac:dyDescent="0.25">
      <c r="A10" s="385"/>
      <c r="B10" s="408"/>
      <c r="C10" s="409"/>
      <c r="D10" s="410"/>
      <c r="E10" s="384"/>
    </row>
    <row r="11" spans="1:7" ht="24" customHeight="1" x14ac:dyDescent="0.25">
      <c r="A11" s="34" t="s">
        <v>48</v>
      </c>
      <c r="B11" s="411" t="s">
        <v>49</v>
      </c>
      <c r="C11" s="412"/>
      <c r="D11" s="413"/>
      <c r="E11" s="385"/>
    </row>
    <row r="12" spans="1:7" ht="24" customHeight="1" x14ac:dyDescent="0.25">
      <c r="A12" s="34" t="s">
        <v>133</v>
      </c>
      <c r="B12" s="411" t="s">
        <v>134</v>
      </c>
      <c r="C12" s="412"/>
      <c r="D12" s="413"/>
      <c r="E12" s="118">
        <f>SUM(E13:E22)</f>
        <v>0</v>
      </c>
    </row>
    <row r="13" spans="1:7" x14ac:dyDescent="0.25">
      <c r="A13" s="35">
        <v>1</v>
      </c>
      <c r="B13" s="396">
        <f>'program inwestycji 3'!B17</f>
        <v>0</v>
      </c>
      <c r="C13" s="397"/>
      <c r="D13" s="398"/>
      <c r="E13" s="14">
        <f>'program inwestycji 3'!E17</f>
        <v>0</v>
      </c>
    </row>
    <row r="14" spans="1:7" x14ac:dyDescent="0.25">
      <c r="A14" s="36">
        <v>2</v>
      </c>
      <c r="B14" s="396">
        <f>'program inwestycji 3'!B18</f>
        <v>0</v>
      </c>
      <c r="C14" s="397"/>
      <c r="D14" s="398"/>
      <c r="E14" s="14">
        <f>'program inwestycji 3'!E18</f>
        <v>0</v>
      </c>
    </row>
    <row r="15" spans="1:7" x14ac:dyDescent="0.25">
      <c r="A15" s="36">
        <v>3</v>
      </c>
      <c r="B15" s="396">
        <f>'program inwestycji 3'!B19</f>
        <v>0</v>
      </c>
      <c r="C15" s="397"/>
      <c r="D15" s="398"/>
      <c r="E15" s="14">
        <f>'program inwestycji 3'!E19</f>
        <v>0</v>
      </c>
    </row>
    <row r="16" spans="1:7" x14ac:dyDescent="0.25">
      <c r="A16" s="36">
        <v>4</v>
      </c>
      <c r="B16" s="396">
        <f>'program inwestycji 3'!B20</f>
        <v>0</v>
      </c>
      <c r="C16" s="397"/>
      <c r="D16" s="398"/>
      <c r="E16" s="14">
        <f>'program inwestycji 3'!E20</f>
        <v>0</v>
      </c>
    </row>
    <row r="17" spans="1:5" x14ac:dyDescent="0.25">
      <c r="A17" s="36">
        <v>5</v>
      </c>
      <c r="B17" s="396">
        <f>'program inwestycji 3'!B21</f>
        <v>0</v>
      </c>
      <c r="C17" s="397"/>
      <c r="D17" s="398"/>
      <c r="E17" s="14">
        <f>'program inwestycji 3'!E21</f>
        <v>0</v>
      </c>
    </row>
    <row r="18" spans="1:5" x14ac:dyDescent="0.25">
      <c r="A18" s="36">
        <v>6</v>
      </c>
      <c r="B18" s="396">
        <f>'program inwestycji 3'!B22</f>
        <v>0</v>
      </c>
      <c r="C18" s="397"/>
      <c r="D18" s="398"/>
      <c r="E18" s="14">
        <f>'program inwestycji 3'!E22</f>
        <v>0</v>
      </c>
    </row>
    <row r="19" spans="1:5" ht="20.25" customHeight="1" x14ac:dyDescent="0.25">
      <c r="A19" s="36">
        <v>7</v>
      </c>
      <c r="B19" s="396">
        <f>'program inwestycji 3'!B23</f>
        <v>0</v>
      </c>
      <c r="C19" s="397"/>
      <c r="D19" s="398"/>
      <c r="E19" s="14">
        <f>'program inwestycji 3'!E23</f>
        <v>0</v>
      </c>
    </row>
    <row r="20" spans="1:5" ht="20.25" customHeight="1" x14ac:dyDescent="0.25">
      <c r="A20" s="36">
        <v>8</v>
      </c>
      <c r="B20" s="396">
        <f>'program inwestycji 3'!B24</f>
        <v>0</v>
      </c>
      <c r="C20" s="397"/>
      <c r="D20" s="398"/>
      <c r="E20" s="14">
        <f>'program inwestycji 3'!E24</f>
        <v>0</v>
      </c>
    </row>
    <row r="21" spans="1:5" ht="20.25" customHeight="1" x14ac:dyDescent="0.25">
      <c r="A21" s="36">
        <v>9</v>
      </c>
      <c r="B21" s="396">
        <f>'program inwestycji 3'!B25</f>
        <v>0</v>
      </c>
      <c r="C21" s="397"/>
      <c r="D21" s="398"/>
      <c r="E21" s="14">
        <f>'program inwestycji 3'!E25</f>
        <v>0</v>
      </c>
    </row>
    <row r="22" spans="1:5" ht="20.25" customHeight="1" x14ac:dyDescent="0.25">
      <c r="A22" s="36">
        <v>10</v>
      </c>
      <c r="B22" s="396">
        <f>'program inwestycji 3'!B26</f>
        <v>0</v>
      </c>
      <c r="C22" s="397"/>
      <c r="D22" s="398"/>
      <c r="E22" s="14">
        <f>'program inwestycji 3'!E26</f>
        <v>0</v>
      </c>
    </row>
    <row r="23" spans="1:5" ht="36" customHeight="1" x14ac:dyDescent="0.25">
      <c r="A23" s="34" t="s">
        <v>135</v>
      </c>
      <c r="B23" s="411" t="s">
        <v>138</v>
      </c>
      <c r="C23" s="412"/>
      <c r="D23" s="413"/>
      <c r="E23" s="118">
        <f>SUM(E24:E28)</f>
        <v>0</v>
      </c>
    </row>
    <row r="24" spans="1:5" ht="20.25" customHeight="1" x14ac:dyDescent="0.25">
      <c r="A24" s="35">
        <v>1</v>
      </c>
      <c r="B24" s="399"/>
      <c r="C24" s="400"/>
      <c r="D24" s="401"/>
      <c r="E24" s="137"/>
    </row>
    <row r="25" spans="1:5" ht="20.25" customHeight="1" x14ac:dyDescent="0.25">
      <c r="A25" s="119">
        <v>2</v>
      </c>
      <c r="B25" s="399"/>
      <c r="C25" s="400"/>
      <c r="D25" s="401"/>
      <c r="E25" s="138"/>
    </row>
    <row r="26" spans="1:5" ht="20.25" customHeight="1" x14ac:dyDescent="0.25">
      <c r="A26" s="35">
        <v>3</v>
      </c>
      <c r="B26" s="399"/>
      <c r="C26" s="400"/>
      <c r="D26" s="401"/>
      <c r="E26" s="138"/>
    </row>
    <row r="27" spans="1:5" ht="20.25" customHeight="1" x14ac:dyDescent="0.25">
      <c r="A27" s="119">
        <v>4</v>
      </c>
      <c r="B27" s="399"/>
      <c r="C27" s="400"/>
      <c r="D27" s="401"/>
      <c r="E27" s="138"/>
    </row>
    <row r="28" spans="1:5" ht="20.25" customHeight="1" x14ac:dyDescent="0.25">
      <c r="A28" s="35">
        <v>5</v>
      </c>
      <c r="B28" s="399"/>
      <c r="C28" s="400"/>
      <c r="D28" s="401"/>
      <c r="E28" s="138"/>
    </row>
    <row r="29" spans="1:5" ht="30" customHeight="1" x14ac:dyDescent="0.25">
      <c r="A29" s="364" t="s">
        <v>50</v>
      </c>
      <c r="B29" s="365"/>
      <c r="C29" s="365"/>
      <c r="D29" s="375"/>
      <c r="E29" s="15">
        <f>E12+E23</f>
        <v>0</v>
      </c>
    </row>
    <row r="30" spans="1:5" ht="42" customHeight="1" x14ac:dyDescent="0.25">
      <c r="A30" s="37" t="s">
        <v>51</v>
      </c>
      <c r="B30" s="386" t="s">
        <v>136</v>
      </c>
      <c r="C30" s="387"/>
      <c r="D30" s="388"/>
      <c r="E30" s="38"/>
    </row>
    <row r="31" spans="1:5" x14ac:dyDescent="0.25">
      <c r="A31" s="9">
        <v>1</v>
      </c>
      <c r="B31" s="372"/>
      <c r="C31" s="373"/>
      <c r="D31" s="374"/>
      <c r="E31" s="136"/>
    </row>
    <row r="32" spans="1:5" x14ac:dyDescent="0.25">
      <c r="A32" s="9">
        <v>2</v>
      </c>
      <c r="B32" s="372"/>
      <c r="C32" s="373"/>
      <c r="D32" s="374"/>
      <c r="E32" s="136"/>
    </row>
    <row r="33" spans="1:8" x14ac:dyDescent="0.25">
      <c r="A33" s="9">
        <v>3</v>
      </c>
      <c r="B33" s="372"/>
      <c r="C33" s="373"/>
      <c r="D33" s="374"/>
      <c r="E33" s="136"/>
    </row>
    <row r="34" spans="1:8" x14ac:dyDescent="0.25">
      <c r="A34" s="9">
        <v>4</v>
      </c>
      <c r="B34" s="372"/>
      <c r="C34" s="373"/>
      <c r="D34" s="374"/>
      <c r="E34" s="136"/>
    </row>
    <row r="35" spans="1:8" x14ac:dyDescent="0.25">
      <c r="A35" s="9">
        <v>5</v>
      </c>
      <c r="B35" s="372"/>
      <c r="C35" s="373"/>
      <c r="D35" s="374"/>
      <c r="E35" s="136"/>
    </row>
    <row r="36" spans="1:8" x14ac:dyDescent="0.25">
      <c r="A36" s="9">
        <v>6</v>
      </c>
      <c r="B36" s="372"/>
      <c r="C36" s="373"/>
      <c r="D36" s="374"/>
      <c r="E36" s="136"/>
    </row>
    <row r="37" spans="1:8" x14ac:dyDescent="0.25">
      <c r="A37" s="9">
        <v>7</v>
      </c>
      <c r="B37" s="372"/>
      <c r="C37" s="373"/>
      <c r="D37" s="374"/>
      <c r="E37" s="136"/>
    </row>
    <row r="38" spans="1:8" ht="72" customHeight="1" x14ac:dyDescent="0.25">
      <c r="A38" s="9">
        <v>8</v>
      </c>
      <c r="B38" s="358" t="s">
        <v>60</v>
      </c>
      <c r="C38" s="359"/>
      <c r="D38" s="360"/>
      <c r="E38" s="136"/>
    </row>
    <row r="39" spans="1:8" ht="26.25" customHeight="1" x14ac:dyDescent="0.25">
      <c r="A39" s="364" t="s">
        <v>50</v>
      </c>
      <c r="B39" s="365"/>
      <c r="C39" s="365"/>
      <c r="D39" s="375"/>
      <c r="E39" s="16">
        <f>SUM(E31:E38)</f>
        <v>0</v>
      </c>
    </row>
    <row r="40" spans="1:8" ht="30.75" customHeight="1" x14ac:dyDescent="0.25">
      <c r="A40" s="361" t="s">
        <v>52</v>
      </c>
      <c r="B40" s="362"/>
      <c r="C40" s="362"/>
      <c r="D40" s="363"/>
      <c r="E40" s="17">
        <f>E29+E39</f>
        <v>0</v>
      </c>
      <c r="H40" s="114"/>
    </row>
    <row r="41" spans="1:8" ht="30.75" customHeight="1" x14ac:dyDescent="0.25">
      <c r="A41" s="356" t="s">
        <v>58</v>
      </c>
      <c r="B41" s="357"/>
      <c r="C41" s="357"/>
      <c r="D41" s="135"/>
      <c r="E41" s="19" t="e">
        <f>D41/E40</f>
        <v>#DIV/0!</v>
      </c>
      <c r="H41" s="114"/>
    </row>
    <row r="42" spans="1:8" ht="30.75" customHeight="1" x14ac:dyDescent="0.25">
      <c r="A42" s="356" t="s">
        <v>92</v>
      </c>
      <c r="B42" s="357"/>
      <c r="C42" s="371"/>
      <c r="D42" s="135"/>
      <c r="E42" s="369" t="s">
        <v>5</v>
      </c>
    </row>
    <row r="43" spans="1:8" ht="30.75" customHeight="1" x14ac:dyDescent="0.25">
      <c r="A43" s="356" t="s">
        <v>93</v>
      </c>
      <c r="B43" s="357"/>
      <c r="C43" s="371"/>
      <c r="D43" s="135"/>
      <c r="E43" s="370"/>
    </row>
    <row r="44" spans="1:8" ht="30.75" customHeight="1" x14ac:dyDescent="0.25">
      <c r="A44" s="356" t="s">
        <v>56</v>
      </c>
      <c r="B44" s="357"/>
      <c r="C44" s="357"/>
      <c r="D44" s="135"/>
      <c r="E44" s="19" t="e">
        <f>D44/E40</f>
        <v>#DIV/0!</v>
      </c>
    </row>
    <row r="45" spans="1:8" ht="15.75" x14ac:dyDescent="0.25">
      <c r="A45" s="10"/>
      <c r="B45" s="7"/>
    </row>
    <row r="46" spans="1:8" ht="48.75" customHeight="1" x14ac:dyDescent="0.25">
      <c r="A46" s="364" t="s">
        <v>57</v>
      </c>
      <c r="B46" s="365"/>
      <c r="C46" s="366" t="e">
        <f>E38/E40</f>
        <v>#DIV/0!</v>
      </c>
      <c r="D46" s="367"/>
      <c r="E46" s="368"/>
    </row>
    <row r="47" spans="1:8" ht="16.5" thickBot="1" x14ac:dyDescent="0.3">
      <c r="A47" s="7"/>
      <c r="B47" s="7"/>
    </row>
    <row r="48" spans="1:8" ht="46.5" customHeight="1" thickTop="1" thickBot="1" x14ac:dyDescent="0.3">
      <c r="A48" s="11"/>
      <c r="C48" s="353">
        <f>'program inwestycji 3'!E36</f>
        <v>0</v>
      </c>
      <c r="D48" s="354"/>
      <c r="E48" s="355"/>
    </row>
    <row r="49" spans="1:5" ht="15.75" thickTop="1" x14ac:dyDescent="0.25">
      <c r="A49" s="11"/>
      <c r="C49" s="227" t="s">
        <v>40</v>
      </c>
      <c r="D49" s="227"/>
      <c r="E49" s="227"/>
    </row>
    <row r="50" spans="1:5" x14ac:dyDescent="0.25">
      <c r="A50" s="11"/>
    </row>
    <row r="51" spans="1:5" x14ac:dyDescent="0.25">
      <c r="A51" s="11"/>
    </row>
    <row r="52" spans="1:5" x14ac:dyDescent="0.25">
      <c r="A52" s="11"/>
    </row>
    <row r="53" spans="1:5" x14ac:dyDescent="0.25">
      <c r="A53" s="11"/>
    </row>
    <row r="54" spans="1:5" x14ac:dyDescent="0.25">
      <c r="A54" s="11"/>
    </row>
    <row r="55" spans="1:5" x14ac:dyDescent="0.25">
      <c r="A55" s="11"/>
    </row>
    <row r="56" spans="1:5" x14ac:dyDescent="0.25">
      <c r="A56" s="11"/>
    </row>
    <row r="57" spans="1:5" x14ac:dyDescent="0.25">
      <c r="A57" s="11"/>
    </row>
    <row r="58" spans="1:5" x14ac:dyDescent="0.25">
      <c r="A58" s="11"/>
    </row>
    <row r="59" spans="1:5" s="6" customFormat="1" ht="14.25" x14ac:dyDescent="0.25">
      <c r="A59" s="11"/>
    </row>
    <row r="60" spans="1:5" s="6" customFormat="1" ht="14.25" x14ac:dyDescent="0.25">
      <c r="A60" s="11"/>
    </row>
    <row r="61" spans="1:5" s="6" customFormat="1" ht="14.25" x14ac:dyDescent="0.25">
      <c r="A61" s="11"/>
    </row>
    <row r="62" spans="1:5" s="6" customFormat="1" ht="14.25" x14ac:dyDescent="0.25">
      <c r="A62" s="11"/>
    </row>
    <row r="63" spans="1:5" s="6" customFormat="1" ht="34.5" customHeight="1" x14ac:dyDescent="0.25">
      <c r="A63" s="11"/>
    </row>
    <row r="64" spans="1:5" s="6" customFormat="1" ht="34.5" customHeight="1" x14ac:dyDescent="0.25">
      <c r="A64" s="11"/>
    </row>
    <row r="65" spans="1:1" s="6" customFormat="1" ht="27" customHeight="1" x14ac:dyDescent="0.25">
      <c r="A65" s="11"/>
    </row>
    <row r="66" spans="1:1" s="6" customFormat="1" ht="27" customHeight="1" x14ac:dyDescent="0.25">
      <c r="A66" s="11"/>
    </row>
    <row r="67" spans="1:1" s="6" customFormat="1" ht="14.25" x14ac:dyDescent="0.25">
      <c r="A67" s="11"/>
    </row>
    <row r="68" spans="1:1" s="6" customFormat="1" ht="14.25" x14ac:dyDescent="0.25">
      <c r="A68" s="11"/>
    </row>
    <row r="69" spans="1:1" s="6" customFormat="1" ht="14.25" x14ac:dyDescent="0.25">
      <c r="A69" s="11"/>
    </row>
    <row r="70" spans="1:1" s="6" customFormat="1" ht="14.25" x14ac:dyDescent="0.25">
      <c r="A70" s="11"/>
    </row>
    <row r="71" spans="1:1" s="6" customFormat="1" ht="14.25" x14ac:dyDescent="0.25">
      <c r="A71" s="11"/>
    </row>
    <row r="72" spans="1:1" s="6" customFormat="1" ht="14.25" x14ac:dyDescent="0.25">
      <c r="A72" s="11"/>
    </row>
    <row r="73" spans="1:1" s="6" customFormat="1" ht="14.25" x14ac:dyDescent="0.25">
      <c r="A73" s="11"/>
    </row>
    <row r="74" spans="1:1" s="6" customFormat="1" ht="14.25" x14ac:dyDescent="0.25">
      <c r="A74" s="11"/>
    </row>
    <row r="75" spans="1:1" s="6" customFormat="1" ht="14.25" x14ac:dyDescent="0.25">
      <c r="A75" s="11"/>
    </row>
    <row r="76" spans="1:1" s="6" customFormat="1" ht="14.25" x14ac:dyDescent="0.25">
      <c r="A76" s="11"/>
    </row>
    <row r="77" spans="1:1" s="6" customFormat="1" ht="14.25" x14ac:dyDescent="0.25">
      <c r="A77" s="11"/>
    </row>
    <row r="78" spans="1:1" s="6" customFormat="1" ht="14.25" x14ac:dyDescent="0.25">
      <c r="A78" s="11"/>
    </row>
    <row r="79" spans="1:1" s="6" customFormat="1" ht="14.25" x14ac:dyDescent="0.25">
      <c r="A79" s="11"/>
    </row>
    <row r="80" spans="1:1" s="6" customFormat="1" ht="14.25" x14ac:dyDescent="0.25">
      <c r="A80" s="11"/>
    </row>
    <row r="81" spans="1:1" s="6" customFormat="1" ht="14.25" x14ac:dyDescent="0.25">
      <c r="A81" s="11"/>
    </row>
    <row r="82" spans="1:1" s="6" customFormat="1" ht="14.25" x14ac:dyDescent="0.25">
      <c r="A82" s="11"/>
    </row>
    <row r="83" spans="1:1" s="6" customFormat="1" ht="14.25" x14ac:dyDescent="0.25">
      <c r="A83" s="11"/>
    </row>
    <row r="84" spans="1:1" s="6" customFormat="1" ht="14.25" x14ac:dyDescent="0.25">
      <c r="A84" s="11"/>
    </row>
    <row r="85" spans="1:1" s="6" customFormat="1" ht="14.25" x14ac:dyDescent="0.25">
      <c r="A85" s="11"/>
    </row>
    <row r="86" spans="1:1" s="6" customFormat="1" ht="14.25" x14ac:dyDescent="0.25">
      <c r="A86" s="11"/>
    </row>
    <row r="87" spans="1:1" s="6" customFormat="1" ht="14.25" x14ac:dyDescent="0.25">
      <c r="A87" s="11"/>
    </row>
    <row r="88" spans="1:1" s="6" customFormat="1" ht="14.25" x14ac:dyDescent="0.25">
      <c r="A88" s="11"/>
    </row>
    <row r="89" spans="1:1" s="6" customFormat="1" ht="14.25" x14ac:dyDescent="0.25">
      <c r="A89" s="11"/>
    </row>
    <row r="90" spans="1:1" s="6" customFormat="1" ht="14.25" x14ac:dyDescent="0.25">
      <c r="A90" s="11"/>
    </row>
    <row r="91" spans="1:1" s="6" customFormat="1" ht="14.25" x14ac:dyDescent="0.25">
      <c r="A91" s="11"/>
    </row>
    <row r="92" spans="1:1" s="6" customFormat="1" ht="14.25" x14ac:dyDescent="0.25">
      <c r="A92" s="11"/>
    </row>
    <row r="93" spans="1:1" s="6" customFormat="1" ht="14.25" x14ac:dyDescent="0.25">
      <c r="A93" s="11"/>
    </row>
    <row r="94" spans="1:1" s="6" customFormat="1" ht="14.25" x14ac:dyDescent="0.25">
      <c r="A94" s="11"/>
    </row>
    <row r="95" spans="1:1" s="6" customFormat="1" ht="14.25" x14ac:dyDescent="0.25">
      <c r="A95" s="11"/>
    </row>
    <row r="96" spans="1:1" s="6" customFormat="1" ht="14.25" x14ac:dyDescent="0.25">
      <c r="A96" s="11"/>
    </row>
    <row r="97" spans="1:1" s="6" customFormat="1" ht="14.25" x14ac:dyDescent="0.25">
      <c r="A97" s="11"/>
    </row>
    <row r="98" spans="1:1" s="6" customFormat="1" ht="14.25" x14ac:dyDescent="0.25">
      <c r="A98" s="11"/>
    </row>
    <row r="99" spans="1:1" s="6" customFormat="1" ht="14.25" x14ac:dyDescent="0.25">
      <c r="A99" s="11"/>
    </row>
    <row r="100" spans="1:1" s="6" customFormat="1" ht="14.25" x14ac:dyDescent="0.25">
      <c r="A100" s="11"/>
    </row>
    <row r="101" spans="1:1" s="6" customFormat="1" ht="14.25" x14ac:dyDescent="0.25">
      <c r="A101" s="11"/>
    </row>
    <row r="102" spans="1:1" s="6" customFormat="1" ht="14.25" x14ac:dyDescent="0.25">
      <c r="A102" s="11"/>
    </row>
    <row r="103" spans="1:1" s="6" customFormat="1" ht="14.25" x14ac:dyDescent="0.25">
      <c r="A103" s="11"/>
    </row>
    <row r="104" spans="1:1" s="6" customFormat="1" ht="14.25" x14ac:dyDescent="0.25">
      <c r="A104" s="11"/>
    </row>
    <row r="105" spans="1:1" s="6" customFormat="1" ht="14.25" x14ac:dyDescent="0.25">
      <c r="A105" s="11"/>
    </row>
  </sheetData>
  <sheetProtection formatCells="0" formatColumns="0" formatRows="0" insertColumns="0" insertRows="0"/>
  <mergeCells count="52">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B12:D12"/>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A2" sqref="A2:G2"/>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6" t="s">
        <v>125</v>
      </c>
      <c r="B1" s="417"/>
      <c r="C1" s="417"/>
      <c r="D1" s="417"/>
      <c r="E1" s="417"/>
      <c r="F1" s="417"/>
      <c r="G1" s="418"/>
    </row>
    <row r="2" spans="1:17" ht="31.5" customHeight="1" thickBot="1" x14ac:dyDescent="0.3">
      <c r="A2" s="419" t="s">
        <v>126</v>
      </c>
      <c r="B2" s="420"/>
      <c r="C2" s="420"/>
      <c r="D2" s="420"/>
      <c r="E2" s="420"/>
      <c r="F2" s="420"/>
      <c r="G2" s="421"/>
    </row>
    <row r="3" spans="1:17" ht="61.5" customHeight="1" thickTop="1" thickBot="1" x14ac:dyDescent="0.3">
      <c r="A3" s="330" t="s">
        <v>128</v>
      </c>
      <c r="B3" s="331"/>
      <c r="C3" s="422">
        <f>'program inwestycji 3'!C3</f>
        <v>0</v>
      </c>
      <c r="D3" s="422"/>
      <c r="E3" s="422"/>
      <c r="F3" s="422"/>
      <c r="G3" s="423"/>
    </row>
    <row r="4" spans="1:17" ht="30" customHeight="1" thickTop="1" thickBot="1" x14ac:dyDescent="0.3">
      <c r="A4" s="332" t="s">
        <v>132</v>
      </c>
      <c r="B4" s="294"/>
      <c r="C4" s="294"/>
      <c r="D4" s="294"/>
      <c r="E4" s="294"/>
      <c r="F4" s="294"/>
      <c r="G4" s="295"/>
    </row>
    <row r="5" spans="1:17" ht="61.5" customHeight="1" x14ac:dyDescent="0.25">
      <c r="A5" s="316" t="s">
        <v>127</v>
      </c>
      <c r="B5" s="317"/>
      <c r="C5" s="414">
        <f>'program inwestycji 3'!C5</f>
        <v>0</v>
      </c>
      <c r="D5" s="414"/>
      <c r="E5" s="414"/>
      <c r="F5" s="414"/>
      <c r="G5" s="415"/>
    </row>
    <row r="6" spans="1:17" ht="61.5" customHeight="1" x14ac:dyDescent="0.25">
      <c r="A6" s="318" t="s">
        <v>129</v>
      </c>
      <c r="B6" s="319"/>
      <c r="C6" s="424">
        <f>'program inwestycji 3'!C6</f>
        <v>0</v>
      </c>
      <c r="D6" s="424"/>
      <c r="E6" s="424"/>
      <c r="F6" s="424"/>
      <c r="G6" s="425"/>
    </row>
    <row r="7" spans="1:17" ht="61.5" customHeight="1" x14ac:dyDescent="0.25">
      <c r="A7" s="318" t="s">
        <v>23</v>
      </c>
      <c r="B7" s="319"/>
      <c r="C7" s="424">
        <f>'program inwestycji 3'!C7</f>
        <v>0</v>
      </c>
      <c r="D7" s="424"/>
      <c r="E7" s="424"/>
      <c r="F7" s="424"/>
      <c r="G7" s="425"/>
    </row>
    <row r="8" spans="1:17" ht="20.25" customHeight="1" x14ac:dyDescent="0.25">
      <c r="A8" s="268" t="s">
        <v>131</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39"/>
      <c r="D10" s="456"/>
      <c r="E10" s="457"/>
      <c r="F10" s="462">
        <f>'program inwestycji 3'!F10:G10</f>
        <v>0</v>
      </c>
      <c r="G10" s="463"/>
    </row>
    <row r="11" spans="1:17" ht="18" customHeight="1" x14ac:dyDescent="0.25">
      <c r="A11" s="268" t="s">
        <v>130</v>
      </c>
      <c r="B11" s="251"/>
      <c r="C11" s="431" t="s">
        <v>9</v>
      </c>
      <c r="D11" s="432"/>
      <c r="E11" s="432"/>
      <c r="F11" s="432"/>
      <c r="G11" s="433"/>
      <c r="H11" s="437" t="s">
        <v>137</v>
      </c>
      <c r="I11" s="438"/>
      <c r="J11" s="438"/>
      <c r="K11" s="438"/>
      <c r="L11" s="438"/>
      <c r="M11" s="438"/>
      <c r="N11" s="438"/>
      <c r="O11" s="438"/>
      <c r="P11" s="438"/>
      <c r="Q11" s="439"/>
    </row>
    <row r="12" spans="1:17" ht="241.5" customHeight="1" x14ac:dyDescent="0.25">
      <c r="A12" s="269"/>
      <c r="B12" s="253"/>
      <c r="C12" s="434"/>
      <c r="D12" s="435"/>
      <c r="E12" s="435"/>
      <c r="F12" s="435"/>
      <c r="G12" s="436"/>
      <c r="H12" s="440"/>
      <c r="I12" s="441"/>
      <c r="J12" s="441"/>
      <c r="K12" s="441"/>
      <c r="L12" s="441"/>
      <c r="M12" s="441"/>
      <c r="N12" s="441"/>
      <c r="O12" s="441"/>
      <c r="P12" s="441"/>
      <c r="Q12" s="442"/>
    </row>
    <row r="13" spans="1:17" s="1" customFormat="1" ht="15.75" thickBot="1" x14ac:dyDescent="0.3"/>
    <row r="14" spans="1:17" s="1" customFormat="1" ht="51" customHeight="1" thickTop="1" thickBot="1" x14ac:dyDescent="0.3">
      <c r="E14" s="428">
        <f>'program inwestycji 3'!E36</f>
        <v>0</v>
      </c>
      <c r="F14" s="429"/>
      <c r="G14" s="430"/>
    </row>
    <row r="15" spans="1:17" s="1" customFormat="1" ht="15.75" thickTop="1" x14ac:dyDescent="0.25">
      <c r="E15" s="227" t="s">
        <v>40</v>
      </c>
      <c r="F15" s="227"/>
      <c r="G15" s="227"/>
    </row>
  </sheetData>
  <sheetProtection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H11" sqref="H11:Q1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4" t="s">
        <v>41</v>
      </c>
      <c r="B1" s="325"/>
      <c r="C1" s="325"/>
      <c r="D1" s="325"/>
      <c r="E1" s="325"/>
      <c r="F1" s="325"/>
      <c r="G1" s="326"/>
    </row>
    <row r="2" spans="1:17" ht="53.25" customHeight="1" thickBot="1" x14ac:dyDescent="0.3">
      <c r="A2" s="327" t="s">
        <v>19</v>
      </c>
      <c r="B2" s="328"/>
      <c r="C2" s="328"/>
      <c r="D2" s="328"/>
      <c r="E2" s="328"/>
      <c r="F2" s="328"/>
      <c r="G2" s="329"/>
    </row>
    <row r="3" spans="1:17" ht="61.5" customHeight="1" thickTop="1" thickBot="1" x14ac:dyDescent="0.3">
      <c r="A3" s="330" t="s">
        <v>20</v>
      </c>
      <c r="B3" s="331"/>
      <c r="C3" s="322"/>
      <c r="D3" s="322"/>
      <c r="E3" s="322"/>
      <c r="F3" s="322"/>
      <c r="G3" s="323"/>
    </row>
    <row r="4" spans="1:17" ht="30" customHeight="1" thickTop="1" thickBot="1" x14ac:dyDescent="0.3">
      <c r="A4" s="332" t="s">
        <v>0</v>
      </c>
      <c r="B4" s="294"/>
      <c r="C4" s="294"/>
      <c r="D4" s="294"/>
      <c r="E4" s="294"/>
      <c r="F4" s="294"/>
      <c r="G4" s="295"/>
    </row>
    <row r="5" spans="1:17" ht="61.5" customHeight="1" x14ac:dyDescent="0.25">
      <c r="A5" s="316" t="s">
        <v>21</v>
      </c>
      <c r="B5" s="317"/>
      <c r="C5" s="314"/>
      <c r="D5" s="314"/>
      <c r="E5" s="314"/>
      <c r="F5" s="314"/>
      <c r="G5" s="315"/>
    </row>
    <row r="6" spans="1:17" ht="61.5" customHeight="1" x14ac:dyDescent="0.25">
      <c r="A6" s="318" t="s">
        <v>22</v>
      </c>
      <c r="B6" s="319"/>
      <c r="C6" s="320"/>
      <c r="D6" s="320"/>
      <c r="E6" s="320"/>
      <c r="F6" s="320"/>
      <c r="G6" s="321"/>
    </row>
    <row r="7" spans="1:17" ht="61.5" customHeight="1" x14ac:dyDescent="0.25">
      <c r="A7" s="318" t="s">
        <v>23</v>
      </c>
      <c r="B7" s="319"/>
      <c r="C7" s="320"/>
      <c r="D7" s="320"/>
      <c r="E7" s="320"/>
      <c r="F7" s="320"/>
      <c r="G7" s="321"/>
    </row>
    <row r="8" spans="1:17" ht="20.25" customHeight="1" x14ac:dyDescent="0.25">
      <c r="A8" s="268" t="s">
        <v>24</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39"/>
      <c r="D10" s="456"/>
      <c r="E10" s="457"/>
      <c r="F10" s="456"/>
      <c r="G10" s="458"/>
    </row>
    <row r="11" spans="1:17" ht="18" customHeight="1" x14ac:dyDescent="0.25">
      <c r="A11" s="268" t="s">
        <v>26</v>
      </c>
      <c r="B11" s="251"/>
      <c r="C11" s="431" t="s">
        <v>9</v>
      </c>
      <c r="D11" s="432"/>
      <c r="E11" s="432"/>
      <c r="F11" s="432"/>
      <c r="G11" s="433"/>
      <c r="H11" s="260" t="s">
        <v>140</v>
      </c>
      <c r="I11" s="261"/>
      <c r="J11" s="261"/>
      <c r="K11" s="261"/>
      <c r="L11" s="261"/>
      <c r="M11" s="261"/>
      <c r="N11" s="261"/>
      <c r="O11" s="261"/>
      <c r="P11" s="261"/>
      <c r="Q11" s="262"/>
    </row>
    <row r="12" spans="1:17" ht="198" customHeight="1" x14ac:dyDescent="0.25">
      <c r="A12" s="269"/>
      <c r="B12" s="253"/>
      <c r="C12" s="434"/>
      <c r="D12" s="435"/>
      <c r="E12" s="435"/>
      <c r="F12" s="435"/>
      <c r="G12" s="436"/>
      <c r="H12" s="263"/>
      <c r="I12" s="264"/>
      <c r="J12" s="264"/>
      <c r="K12" s="264"/>
      <c r="L12" s="264"/>
      <c r="M12" s="264"/>
      <c r="N12" s="264"/>
      <c r="O12" s="264"/>
      <c r="P12" s="264"/>
      <c r="Q12" s="265"/>
    </row>
    <row r="13" spans="1:17" ht="102" customHeight="1" x14ac:dyDescent="0.25">
      <c r="A13" s="245" t="s">
        <v>27</v>
      </c>
      <c r="B13" s="246"/>
      <c r="C13" s="243"/>
      <c r="D13" s="243"/>
      <c r="E13" s="243"/>
      <c r="F13" s="243"/>
      <c r="G13" s="244"/>
      <c r="H13" s="228" t="s">
        <v>28</v>
      </c>
      <c r="I13" s="229"/>
      <c r="J13" s="229"/>
      <c r="K13" s="229"/>
      <c r="L13" s="229"/>
      <c r="M13" s="229"/>
      <c r="N13" s="229"/>
      <c r="O13" s="229"/>
      <c r="P13" s="229"/>
      <c r="Q13" s="230"/>
    </row>
    <row r="14" spans="1:17" ht="121.5" customHeight="1" thickBot="1" x14ac:dyDescent="0.3">
      <c r="A14" s="245" t="s">
        <v>29</v>
      </c>
      <c r="B14" s="246"/>
      <c r="C14" s="243"/>
      <c r="D14" s="243"/>
      <c r="E14" s="243"/>
      <c r="F14" s="243"/>
      <c r="G14" s="244"/>
      <c r="H14" s="228" t="s">
        <v>30</v>
      </c>
      <c r="I14" s="229"/>
      <c r="J14" s="229"/>
      <c r="K14" s="229"/>
      <c r="L14" s="229"/>
      <c r="M14" s="229"/>
      <c r="N14" s="229"/>
      <c r="O14" s="229"/>
      <c r="P14" s="229"/>
      <c r="Q14" s="230"/>
    </row>
    <row r="15" spans="1:17" ht="66.75" customHeight="1" thickTop="1" thickBot="1" x14ac:dyDescent="0.3">
      <c r="A15" s="247" t="s">
        <v>42</v>
      </c>
      <c r="B15" s="248"/>
      <c r="C15" s="248"/>
      <c r="D15" s="248"/>
      <c r="E15" s="248"/>
      <c r="F15" s="248"/>
      <c r="G15" s="249"/>
    </row>
    <row r="16" spans="1:17" ht="89.25" customHeight="1" thickBot="1" x14ac:dyDescent="0.3">
      <c r="A16" s="20" t="s">
        <v>1</v>
      </c>
      <c r="B16" s="234" t="s">
        <v>31</v>
      </c>
      <c r="C16" s="287"/>
      <c r="D16" s="288"/>
      <c r="E16" s="40" t="s">
        <v>2</v>
      </c>
      <c r="F16" s="234" t="s">
        <v>38</v>
      </c>
      <c r="G16" s="235"/>
    </row>
    <row r="17" spans="1:7" ht="30" customHeight="1" x14ac:dyDescent="0.25">
      <c r="A17" s="2">
        <v>1</v>
      </c>
      <c r="B17" s="289"/>
      <c r="C17" s="290"/>
      <c r="D17" s="291"/>
      <c r="E17" s="140"/>
      <c r="F17" s="236"/>
      <c r="G17" s="237"/>
    </row>
    <row r="18" spans="1:7" ht="30" customHeight="1" x14ac:dyDescent="0.25">
      <c r="A18" s="2">
        <v>2</v>
      </c>
      <c r="B18" s="445"/>
      <c r="C18" s="446"/>
      <c r="D18" s="447"/>
      <c r="E18" s="140"/>
      <c r="F18" s="238"/>
      <c r="G18" s="239"/>
    </row>
    <row r="19" spans="1:7" ht="30" customHeight="1" x14ac:dyDescent="0.25">
      <c r="A19" s="3">
        <v>3</v>
      </c>
      <c r="B19" s="445"/>
      <c r="C19" s="446"/>
      <c r="D19" s="447"/>
      <c r="E19" s="141"/>
      <c r="F19" s="238"/>
      <c r="G19" s="239"/>
    </row>
    <row r="20" spans="1:7" ht="30" customHeight="1" x14ac:dyDescent="0.25">
      <c r="A20" s="3">
        <v>4</v>
      </c>
      <c r="B20" s="445"/>
      <c r="C20" s="446"/>
      <c r="D20" s="447"/>
      <c r="E20" s="141"/>
      <c r="F20" s="238"/>
      <c r="G20" s="239"/>
    </row>
    <row r="21" spans="1:7" ht="30" customHeight="1" x14ac:dyDescent="0.25">
      <c r="A21" s="3">
        <v>5</v>
      </c>
      <c r="B21" s="445"/>
      <c r="C21" s="446"/>
      <c r="D21" s="447"/>
      <c r="E21" s="141"/>
      <c r="F21" s="238"/>
      <c r="G21" s="239"/>
    </row>
    <row r="22" spans="1:7" ht="30" customHeight="1" x14ac:dyDescent="0.25">
      <c r="A22" s="4">
        <v>6</v>
      </c>
      <c r="B22" s="445"/>
      <c r="C22" s="446"/>
      <c r="D22" s="447"/>
      <c r="E22" s="142"/>
      <c r="F22" s="238"/>
      <c r="G22" s="239"/>
    </row>
    <row r="23" spans="1:7" ht="30" customHeight="1" x14ac:dyDescent="0.25">
      <c r="A23" s="3">
        <v>7</v>
      </c>
      <c r="B23" s="445"/>
      <c r="C23" s="446"/>
      <c r="D23" s="447"/>
      <c r="E23" s="142"/>
      <c r="F23" s="238"/>
      <c r="G23" s="239"/>
    </row>
    <row r="24" spans="1:7" ht="30" customHeight="1" x14ac:dyDescent="0.25">
      <c r="A24" s="4">
        <v>8</v>
      </c>
      <c r="B24" s="445"/>
      <c r="C24" s="446"/>
      <c r="D24" s="447"/>
      <c r="E24" s="142"/>
      <c r="F24" s="238"/>
      <c r="G24" s="239"/>
    </row>
    <row r="25" spans="1:7" ht="30" customHeight="1" x14ac:dyDescent="0.25">
      <c r="A25" s="3">
        <v>9</v>
      </c>
      <c r="B25" s="445"/>
      <c r="C25" s="446"/>
      <c r="D25" s="447"/>
      <c r="E25" s="142"/>
      <c r="F25" s="238"/>
      <c r="G25" s="239"/>
    </row>
    <row r="26" spans="1:7" ht="30" customHeight="1" thickBot="1" x14ac:dyDescent="0.3">
      <c r="A26" s="4">
        <v>10</v>
      </c>
      <c r="B26" s="445"/>
      <c r="C26" s="446"/>
      <c r="D26" s="447"/>
      <c r="E26" s="142"/>
      <c r="F26" s="238"/>
      <c r="G26" s="239"/>
    </row>
    <row r="27" spans="1:7" ht="30" customHeight="1" thickBot="1" x14ac:dyDescent="0.3">
      <c r="A27" s="296" t="s">
        <v>32</v>
      </c>
      <c r="B27" s="297"/>
      <c r="C27" s="297"/>
      <c r="D27" s="298"/>
      <c r="E27" s="18">
        <f>SUM(E17:E26)</f>
        <v>0</v>
      </c>
      <c r="F27" s="279" t="s">
        <v>5</v>
      </c>
      <c r="G27" s="280"/>
    </row>
    <row r="28" spans="1:7" ht="71.25" customHeight="1" thickTop="1" thickBot="1" x14ac:dyDescent="0.3">
      <c r="A28" s="247" t="s">
        <v>33</v>
      </c>
      <c r="B28" s="294"/>
      <c r="C28" s="294"/>
      <c r="D28" s="294"/>
      <c r="E28" s="294"/>
      <c r="F28" s="294"/>
      <c r="G28" s="295"/>
    </row>
    <row r="29" spans="1:7" ht="30" customHeight="1" thickBot="1" x14ac:dyDescent="0.3">
      <c r="A29" s="22" t="s">
        <v>1</v>
      </c>
      <c r="B29" s="299" t="s">
        <v>34</v>
      </c>
      <c r="C29" s="300"/>
      <c r="D29" s="301"/>
      <c r="E29" s="292" t="s">
        <v>3</v>
      </c>
      <c r="F29" s="292"/>
      <c r="G29" s="293"/>
    </row>
    <row r="30" spans="1:7" ht="30" customHeight="1" x14ac:dyDescent="0.25">
      <c r="A30" s="23">
        <v>1</v>
      </c>
      <c r="B30" s="302" t="s">
        <v>55</v>
      </c>
      <c r="C30" s="303"/>
      <c r="D30" s="304"/>
      <c r="E30" s="308"/>
      <c r="F30" s="309"/>
      <c r="G30" s="310"/>
    </row>
    <row r="31" spans="1:7" ht="30" customHeight="1" thickBot="1" x14ac:dyDescent="0.3">
      <c r="A31" s="24">
        <v>2</v>
      </c>
      <c r="B31" s="305" t="s">
        <v>35</v>
      </c>
      <c r="C31" s="306"/>
      <c r="D31" s="307"/>
      <c r="E31" s="311"/>
      <c r="F31" s="312"/>
      <c r="G31" s="313"/>
    </row>
    <row r="32" spans="1:7" ht="30" customHeight="1" thickBot="1" x14ac:dyDescent="0.3">
      <c r="A32" s="284" t="s">
        <v>36</v>
      </c>
      <c r="B32" s="285"/>
      <c r="C32" s="285"/>
      <c r="D32" s="286"/>
      <c r="E32" s="281">
        <f>E30+E31</f>
        <v>0</v>
      </c>
      <c r="F32" s="282"/>
      <c r="G32" s="283"/>
    </row>
    <row r="33" spans="1:17" ht="102" customHeight="1" thickTop="1" thickBot="1" x14ac:dyDescent="0.3">
      <c r="A33" s="247" t="s">
        <v>37</v>
      </c>
      <c r="B33" s="248"/>
      <c r="C33" s="248"/>
      <c r="D33" s="248"/>
      <c r="E33" s="248"/>
      <c r="F33" s="248"/>
      <c r="G33" s="249"/>
    </row>
    <row r="34" spans="1:17" ht="173.25" customHeight="1" thickBot="1" x14ac:dyDescent="0.3">
      <c r="A34" s="459"/>
      <c r="B34" s="460"/>
      <c r="C34" s="460"/>
      <c r="D34" s="460"/>
      <c r="E34" s="460"/>
      <c r="F34" s="460"/>
      <c r="G34" s="461"/>
      <c r="H34" s="217" t="s">
        <v>39</v>
      </c>
      <c r="I34" s="218"/>
      <c r="J34" s="218"/>
      <c r="K34" s="218"/>
      <c r="L34" s="218"/>
      <c r="M34" s="218"/>
      <c r="N34" s="218"/>
      <c r="O34" s="218"/>
      <c r="P34" s="218"/>
      <c r="Q34" s="219"/>
    </row>
    <row r="35" spans="1:17" ht="16.5" thickTop="1" thickBot="1" x14ac:dyDescent="0.3"/>
    <row r="36" spans="1:17" ht="51" customHeight="1" thickTop="1" thickBot="1" x14ac:dyDescent="0.3">
      <c r="E36" s="221"/>
      <c r="F36" s="222"/>
      <c r="G36" s="223"/>
    </row>
    <row r="37" spans="1:17" ht="15.75" thickTop="1" x14ac:dyDescent="0.25">
      <c r="E37" s="227" t="s">
        <v>40</v>
      </c>
      <c r="F37" s="227"/>
      <c r="G37" s="227"/>
    </row>
    <row r="39" spans="1:17" x14ac:dyDescent="0.25">
      <c r="A39" s="5"/>
    </row>
    <row r="40" spans="1:17" x14ac:dyDescent="0.25">
      <c r="A40" s="220" t="s">
        <v>12</v>
      </c>
      <c r="B40" s="220"/>
      <c r="C40" s="220"/>
      <c r="D40" s="220"/>
      <c r="E40" s="220"/>
      <c r="F40" s="220"/>
      <c r="G40" s="220"/>
    </row>
    <row r="41" spans="1:17" ht="34.5" customHeight="1" x14ac:dyDescent="0.25">
      <c r="A41" s="216" t="s">
        <v>13</v>
      </c>
      <c r="B41" s="216"/>
      <c r="C41" s="216"/>
      <c r="D41" s="216"/>
      <c r="E41" s="216"/>
      <c r="F41" s="216"/>
      <c r="G41" s="216"/>
    </row>
    <row r="42" spans="1:17" ht="20.25" customHeight="1" x14ac:dyDescent="0.25">
      <c r="A42" s="220" t="s">
        <v>14</v>
      </c>
      <c r="B42" s="220"/>
      <c r="C42" s="220"/>
      <c r="D42" s="220"/>
      <c r="E42" s="220"/>
      <c r="F42" s="220"/>
      <c r="G42" s="220"/>
    </row>
    <row r="43" spans="1:17" ht="33.75" customHeight="1" x14ac:dyDescent="0.25">
      <c r="A43" s="215" t="s">
        <v>15</v>
      </c>
      <c r="B43" s="215"/>
      <c r="C43" s="215"/>
      <c r="D43" s="215"/>
      <c r="E43" s="215"/>
      <c r="F43" s="215"/>
      <c r="G43" s="215"/>
    </row>
    <row r="44" spans="1:17" ht="20.25" customHeight="1" x14ac:dyDescent="0.25">
      <c r="A44" s="213" t="s">
        <v>6</v>
      </c>
      <c r="B44" s="214"/>
      <c r="C44" s="214"/>
      <c r="D44" s="214"/>
      <c r="E44" s="214"/>
      <c r="F44" s="214"/>
      <c r="G44" s="214"/>
    </row>
    <row r="45" spans="1:17" ht="46.5" customHeight="1" x14ac:dyDescent="0.25">
      <c r="A45" s="215" t="s">
        <v>16</v>
      </c>
      <c r="B45" s="216"/>
      <c r="C45" s="216"/>
      <c r="D45" s="216"/>
      <c r="E45" s="216"/>
      <c r="F45" s="216"/>
      <c r="G45" s="216"/>
    </row>
    <row r="46" spans="1:17" ht="41.25" customHeight="1" x14ac:dyDescent="0.25">
      <c r="A46" s="213" t="s">
        <v>17</v>
      </c>
      <c r="B46" s="214"/>
      <c r="C46" s="214"/>
      <c r="D46" s="214"/>
      <c r="E46" s="214"/>
      <c r="F46" s="214"/>
      <c r="G46" s="214"/>
    </row>
    <row r="47" spans="1:17" ht="19.5" customHeight="1" x14ac:dyDescent="0.25">
      <c r="A47" s="213" t="s">
        <v>7</v>
      </c>
      <c r="B47" s="214"/>
      <c r="C47" s="214"/>
      <c r="D47" s="214"/>
      <c r="E47" s="214"/>
      <c r="F47" s="214"/>
      <c r="G47" s="214"/>
    </row>
    <row r="48" spans="1:17" ht="30.75" customHeight="1" x14ac:dyDescent="0.25">
      <c r="A48" s="213" t="s">
        <v>8</v>
      </c>
      <c r="B48" s="214"/>
      <c r="C48" s="214"/>
      <c r="D48" s="214"/>
      <c r="E48" s="214"/>
      <c r="F48" s="214"/>
      <c r="G48" s="214"/>
    </row>
    <row r="49" spans="1:7" ht="30" customHeight="1" x14ac:dyDescent="0.25">
      <c r="A49" s="213" t="s">
        <v>18</v>
      </c>
      <c r="B49" s="214"/>
      <c r="C49" s="214"/>
      <c r="D49" s="214"/>
      <c r="E49" s="214"/>
      <c r="F49" s="214"/>
      <c r="G49" s="214"/>
    </row>
  </sheetData>
  <sheetProtection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RowHeight="15" x14ac:dyDescent="0.25"/>
  <cols>
    <col min="1" max="1" width="10.7109375" customWidth="1"/>
    <col min="2" max="2" width="53.7109375" customWidth="1"/>
    <col min="3" max="5" width="27.28515625" customWidth="1"/>
  </cols>
  <sheetData>
    <row r="1" spans="1:5" ht="41.25" customHeight="1" x14ac:dyDescent="0.25">
      <c r="A1" s="333" t="s">
        <v>193</v>
      </c>
      <c r="B1" s="333"/>
      <c r="C1" s="333"/>
      <c r="D1" s="333"/>
      <c r="E1" s="333"/>
    </row>
    <row r="2" spans="1:5" ht="15.75" thickBot="1" x14ac:dyDescent="0.3">
      <c r="A2" s="334"/>
      <c r="B2" s="334"/>
      <c r="C2" s="334"/>
      <c r="D2" s="334"/>
      <c r="E2" s="334"/>
    </row>
    <row r="3" spans="1:5" ht="32.25" customHeight="1" x14ac:dyDescent="0.25">
      <c r="A3" s="335" t="s">
        <v>45</v>
      </c>
      <c r="B3" s="336"/>
      <c r="C3" s="337"/>
      <c r="D3" s="347">
        <f>'program inwestycji 4'!C5</f>
        <v>0</v>
      </c>
      <c r="E3" s="348"/>
    </row>
    <row r="4" spans="1:5" ht="38.25" customHeight="1" x14ac:dyDescent="0.25">
      <c r="A4" s="341" t="s">
        <v>46</v>
      </c>
      <c r="B4" s="342"/>
      <c r="C4" s="343"/>
      <c r="D4" s="349" t="str">
        <f>CONCATENATE('program inwestycji 4'!C7," ",'program inwestycji 4'!C6)</f>
        <v xml:space="preserve"> </v>
      </c>
      <c r="E4" s="350"/>
    </row>
    <row r="5" spans="1:5" ht="27" customHeight="1" x14ac:dyDescent="0.25">
      <c r="A5" s="341" t="s">
        <v>59</v>
      </c>
      <c r="B5" s="342"/>
      <c r="C5" s="343"/>
      <c r="D5" s="349">
        <f>'program inwestycji 4'!C3</f>
        <v>0</v>
      </c>
      <c r="E5" s="350"/>
    </row>
    <row r="6" spans="1:5" ht="34.5" customHeight="1" thickBot="1" x14ac:dyDescent="0.3">
      <c r="A6" s="344" t="s">
        <v>47</v>
      </c>
      <c r="B6" s="345"/>
      <c r="C6" s="346"/>
      <c r="D6" s="351"/>
      <c r="E6" s="352"/>
    </row>
    <row r="8" spans="1:5" ht="15.75" thickBot="1" x14ac:dyDescent="0.3"/>
    <row r="9" spans="1:5" ht="66" customHeight="1" thickTop="1" thickBot="1" x14ac:dyDescent="0.3">
      <c r="A9" s="247" t="s">
        <v>43</v>
      </c>
      <c r="B9" s="248"/>
      <c r="C9" s="248"/>
      <c r="D9" s="248"/>
      <c r="E9" s="249"/>
    </row>
    <row r="10" spans="1:5" ht="45.75" thickBot="1" x14ac:dyDescent="0.3">
      <c r="A10" s="25" t="s">
        <v>1</v>
      </c>
      <c r="B10" s="39" t="s">
        <v>31</v>
      </c>
      <c r="C10" s="40" t="s">
        <v>2</v>
      </c>
      <c r="D10" s="27" t="s">
        <v>38</v>
      </c>
      <c r="E10" s="28" t="s">
        <v>11</v>
      </c>
    </row>
    <row r="11" spans="1:5" ht="51.75" customHeight="1" x14ac:dyDescent="0.25">
      <c r="A11" s="29">
        <v>1</v>
      </c>
      <c r="B11" s="82">
        <f>'program inwestycji 4'!B17</f>
        <v>0</v>
      </c>
      <c r="C11" s="84">
        <f>'program inwestycji 4'!E17</f>
        <v>0</v>
      </c>
      <c r="D11" s="109">
        <f>'program inwestycji 4'!F17</f>
        <v>0</v>
      </c>
      <c r="E11" s="132"/>
    </row>
    <row r="12" spans="1:5" ht="51.75" customHeight="1" x14ac:dyDescent="0.25">
      <c r="A12" s="29">
        <v>2</v>
      </c>
      <c r="B12" s="83">
        <f>'program inwestycji 4'!B18</f>
        <v>0</v>
      </c>
      <c r="C12" s="84">
        <f>'program inwestycji 4'!E18</f>
        <v>0</v>
      </c>
      <c r="D12" s="109">
        <f>'program inwestycji 4'!F18</f>
        <v>0</v>
      </c>
      <c r="E12" s="132"/>
    </row>
    <row r="13" spans="1:5" ht="51.75" customHeight="1" x14ac:dyDescent="0.25">
      <c r="A13" s="30">
        <v>3</v>
      </c>
      <c r="B13" s="83">
        <f>'program inwestycji 4'!B19</f>
        <v>0</v>
      </c>
      <c r="C13" s="85">
        <f>'program inwestycji 4'!E19</f>
        <v>0</v>
      </c>
      <c r="D13" s="110">
        <f>'program inwestycji 4'!F19</f>
        <v>0</v>
      </c>
      <c r="E13" s="133"/>
    </row>
    <row r="14" spans="1:5" ht="51.75" customHeight="1" x14ac:dyDescent="0.25">
      <c r="A14" s="30">
        <v>4</v>
      </c>
      <c r="B14" s="83">
        <f>'program inwestycji 4'!B20</f>
        <v>0</v>
      </c>
      <c r="C14" s="85">
        <f>'program inwestycji 4'!E20</f>
        <v>0</v>
      </c>
      <c r="D14" s="110">
        <f>'program inwestycji 4'!F20</f>
        <v>0</v>
      </c>
      <c r="E14" s="133"/>
    </row>
    <row r="15" spans="1:5" ht="51.75" customHeight="1" x14ac:dyDescent="0.25">
      <c r="A15" s="30">
        <v>5</v>
      </c>
      <c r="B15" s="83">
        <f>'program inwestycji 4'!B21</f>
        <v>0</v>
      </c>
      <c r="C15" s="85">
        <f>'program inwestycji 4'!E21</f>
        <v>0</v>
      </c>
      <c r="D15" s="110">
        <f>'program inwestycji 4'!F21</f>
        <v>0</v>
      </c>
      <c r="E15" s="133"/>
    </row>
    <row r="16" spans="1:5" ht="51.75" customHeight="1" x14ac:dyDescent="0.25">
      <c r="A16" s="31">
        <v>6</v>
      </c>
      <c r="B16" s="83">
        <f>'program inwestycji 4'!B22</f>
        <v>0</v>
      </c>
      <c r="C16" s="85">
        <f>'program inwestycji 4'!E22</f>
        <v>0</v>
      </c>
      <c r="D16" s="111">
        <f>'program inwestycji 4'!F22</f>
        <v>0</v>
      </c>
      <c r="E16" s="134"/>
    </row>
    <row r="17" spans="1:5" ht="51.75" customHeight="1" x14ac:dyDescent="0.25">
      <c r="A17" s="30">
        <v>7</v>
      </c>
      <c r="B17" s="83">
        <f>'program inwestycji 4'!B23</f>
        <v>0</v>
      </c>
      <c r="C17" s="85">
        <f>'program inwestycji 4'!E23</f>
        <v>0</v>
      </c>
      <c r="D17" s="111">
        <f>'program inwestycji 4'!F23</f>
        <v>0</v>
      </c>
      <c r="E17" s="134"/>
    </row>
    <row r="18" spans="1:5" ht="51.75" customHeight="1" x14ac:dyDescent="0.25">
      <c r="A18" s="31">
        <v>8</v>
      </c>
      <c r="B18" s="83">
        <f>'program inwestycji 4'!B24</f>
        <v>0</v>
      </c>
      <c r="C18" s="85">
        <f>'program inwestycji 4'!E24</f>
        <v>0</v>
      </c>
      <c r="D18" s="111">
        <f>'program inwestycji 4'!F24</f>
        <v>0</v>
      </c>
      <c r="E18" s="134"/>
    </row>
    <row r="19" spans="1:5" ht="51.75" customHeight="1" x14ac:dyDescent="0.25">
      <c r="A19" s="30">
        <v>9</v>
      </c>
      <c r="B19" s="83">
        <f>'program inwestycji 4'!B25</f>
        <v>0</v>
      </c>
      <c r="C19" s="85">
        <f>'program inwestycji 4'!E25</f>
        <v>0</v>
      </c>
      <c r="D19" s="111">
        <f>'program inwestycji 4'!F25</f>
        <v>0</v>
      </c>
      <c r="E19" s="134"/>
    </row>
    <row r="20" spans="1:5" ht="51.75" customHeight="1" thickBot="1" x14ac:dyDescent="0.3">
      <c r="A20" s="31">
        <v>10</v>
      </c>
      <c r="B20" s="83">
        <f>'program inwestycji 4'!B26</f>
        <v>0</v>
      </c>
      <c r="C20" s="85">
        <f>'program inwestycji 4'!E26</f>
        <v>0</v>
      </c>
      <c r="D20" s="111">
        <f>'program inwestycji 4'!F26</f>
        <v>0</v>
      </c>
      <c r="E20" s="134"/>
    </row>
    <row r="21" spans="1:5" ht="15.75" thickBot="1" x14ac:dyDescent="0.3">
      <c r="A21" s="296" t="s">
        <v>44</v>
      </c>
      <c r="B21" s="297"/>
      <c r="C21" s="86">
        <f>SUM(C11:C20)</f>
        <v>0</v>
      </c>
      <c r="D21" s="32" t="s">
        <v>5</v>
      </c>
      <c r="E21" s="33" t="s">
        <v>5</v>
      </c>
    </row>
    <row r="22" spans="1:5" ht="16.5" thickTop="1" thickBot="1" x14ac:dyDescent="0.3"/>
    <row r="23" spans="1:5" ht="49.5" customHeight="1" thickTop="1" thickBot="1" x14ac:dyDescent="0.3">
      <c r="C23" s="353">
        <f>'program inwestycji 4'!E36</f>
        <v>0</v>
      </c>
      <c r="D23" s="354"/>
      <c r="E23" s="355"/>
    </row>
    <row r="24" spans="1:5" ht="15.75" thickTop="1" x14ac:dyDescent="0.25">
      <c r="C24" s="227" t="s">
        <v>40</v>
      </c>
      <c r="D24" s="227"/>
      <c r="E24" s="227"/>
    </row>
  </sheetData>
  <sheetProtection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
  <sheetViews>
    <sheetView zoomScaleNormal="100" zoomScaleSheetLayoutView="100" workbookViewId="0">
      <selection sqref="A1:E1"/>
    </sheetView>
  </sheetViews>
  <sheetFormatPr defaultRowHeight="15" x14ac:dyDescent="0.25"/>
  <cols>
    <col min="1" max="1" width="6.28515625" style="12" customWidth="1"/>
    <col min="2" max="2" width="41.85546875" style="6" customWidth="1"/>
    <col min="3" max="3" width="16.140625" style="6" customWidth="1"/>
    <col min="4" max="4" width="17.140625" style="6" customWidth="1"/>
    <col min="5" max="5" width="17.42578125" style="6" customWidth="1"/>
    <col min="8" max="8" width="13.42578125" bestFit="1" customWidth="1"/>
  </cols>
  <sheetData>
    <row r="1" spans="1:7" ht="52.5" customHeight="1" x14ac:dyDescent="0.25">
      <c r="A1" s="333" t="s">
        <v>194</v>
      </c>
      <c r="B1" s="333"/>
      <c r="C1" s="333"/>
      <c r="D1" s="333"/>
      <c r="E1" s="333"/>
    </row>
    <row r="2" spans="1:7" ht="15.75" thickBot="1" x14ac:dyDescent="0.3">
      <c r="A2" s="334"/>
      <c r="B2" s="334"/>
      <c r="C2" s="334"/>
      <c r="D2" s="334"/>
      <c r="E2" s="334"/>
    </row>
    <row r="3" spans="1:7" ht="39" customHeight="1" x14ac:dyDescent="0.25">
      <c r="A3" s="381" t="s">
        <v>45</v>
      </c>
      <c r="B3" s="382"/>
      <c r="C3" s="376">
        <f>'program inwestycji 4'!C5</f>
        <v>0</v>
      </c>
      <c r="D3" s="347"/>
      <c r="E3" s="348"/>
    </row>
    <row r="4" spans="1:7" ht="36" customHeight="1" x14ac:dyDescent="0.25">
      <c r="A4" s="392" t="s">
        <v>46</v>
      </c>
      <c r="B4" s="393"/>
      <c r="C4" s="377" t="str">
        <f>CONCATENATE('program inwestycji 4'!C7," ",'program inwestycji 4'!C6)</f>
        <v xml:space="preserve"> </v>
      </c>
      <c r="D4" s="349"/>
      <c r="E4" s="350"/>
    </row>
    <row r="5" spans="1:7" ht="37.5" customHeight="1" x14ac:dyDescent="0.25">
      <c r="A5" s="392" t="s">
        <v>59</v>
      </c>
      <c r="B5" s="393"/>
      <c r="C5" s="377">
        <f>'program inwestycji 4'!C3</f>
        <v>0</v>
      </c>
      <c r="D5" s="349"/>
      <c r="E5" s="350"/>
    </row>
    <row r="6" spans="1:7" ht="34.5" customHeight="1" thickBot="1" x14ac:dyDescent="0.3">
      <c r="A6" s="394" t="s">
        <v>47</v>
      </c>
      <c r="B6" s="395"/>
      <c r="C6" s="378">
        <f>'harmonogram finansowy 4'!D6</f>
        <v>0</v>
      </c>
      <c r="D6" s="379"/>
      <c r="E6" s="380"/>
    </row>
    <row r="7" spans="1:7" x14ac:dyDescent="0.25">
      <c r="A7" s="8"/>
      <c r="B7" s="8"/>
      <c r="C7" s="8"/>
      <c r="D7" s="8"/>
      <c r="E7" s="8"/>
    </row>
    <row r="8" spans="1:7" ht="15" customHeight="1" x14ac:dyDescent="0.25">
      <c r="A8" s="383" t="s">
        <v>1</v>
      </c>
      <c r="B8" s="402" t="s">
        <v>54</v>
      </c>
      <c r="C8" s="403"/>
      <c r="D8" s="404"/>
      <c r="E8" s="383" t="s">
        <v>53</v>
      </c>
      <c r="G8" s="13"/>
    </row>
    <row r="9" spans="1:7" ht="42.75" customHeight="1" x14ac:dyDescent="0.25">
      <c r="A9" s="384"/>
      <c r="B9" s="405"/>
      <c r="C9" s="406"/>
      <c r="D9" s="407"/>
      <c r="E9" s="384"/>
    </row>
    <row r="10" spans="1:7" ht="15" customHeight="1" x14ac:dyDescent="0.25">
      <c r="A10" s="385"/>
      <c r="B10" s="408"/>
      <c r="C10" s="409"/>
      <c r="D10" s="410"/>
      <c r="E10" s="384"/>
    </row>
    <row r="11" spans="1:7" ht="24" customHeight="1" x14ac:dyDescent="0.25">
      <c r="A11" s="34" t="s">
        <v>48</v>
      </c>
      <c r="B11" s="411" t="s">
        <v>49</v>
      </c>
      <c r="C11" s="412"/>
      <c r="D11" s="413"/>
      <c r="E11" s="385"/>
    </row>
    <row r="12" spans="1:7" ht="24" customHeight="1" x14ac:dyDescent="0.25">
      <c r="A12" s="34" t="s">
        <v>133</v>
      </c>
      <c r="B12" s="115" t="s">
        <v>134</v>
      </c>
      <c r="C12" s="116"/>
      <c r="D12" s="117"/>
      <c r="E12" s="118">
        <f>SUM(E13:E22)</f>
        <v>0</v>
      </c>
    </row>
    <row r="13" spans="1:7" x14ac:dyDescent="0.25">
      <c r="A13" s="35">
        <v>1</v>
      </c>
      <c r="B13" s="396">
        <f>'program inwestycji 4'!B17</f>
        <v>0</v>
      </c>
      <c r="C13" s="397"/>
      <c r="D13" s="398"/>
      <c r="E13" s="14">
        <f>'program inwestycji 4'!E17</f>
        <v>0</v>
      </c>
    </row>
    <row r="14" spans="1:7" x14ac:dyDescent="0.25">
      <c r="A14" s="36">
        <v>2</v>
      </c>
      <c r="B14" s="396">
        <f>'program inwestycji 4'!B18</f>
        <v>0</v>
      </c>
      <c r="C14" s="397"/>
      <c r="D14" s="398"/>
      <c r="E14" s="14">
        <f>'program inwestycji 4'!E18</f>
        <v>0</v>
      </c>
    </row>
    <row r="15" spans="1:7" x14ac:dyDescent="0.25">
      <c r="A15" s="36">
        <v>3</v>
      </c>
      <c r="B15" s="396">
        <f>'program inwestycji 4'!B19</f>
        <v>0</v>
      </c>
      <c r="C15" s="397"/>
      <c r="D15" s="398"/>
      <c r="E15" s="14">
        <f>'program inwestycji 4'!E19</f>
        <v>0</v>
      </c>
    </row>
    <row r="16" spans="1:7" x14ac:dyDescent="0.25">
      <c r="A16" s="36">
        <v>4</v>
      </c>
      <c r="B16" s="396">
        <f>'program inwestycji 4'!B20</f>
        <v>0</v>
      </c>
      <c r="C16" s="397"/>
      <c r="D16" s="398"/>
      <c r="E16" s="14">
        <f>'program inwestycji 4'!E20</f>
        <v>0</v>
      </c>
    </row>
    <row r="17" spans="1:5" x14ac:dyDescent="0.25">
      <c r="A17" s="36">
        <v>5</v>
      </c>
      <c r="B17" s="396">
        <f>'program inwestycji 4'!B21</f>
        <v>0</v>
      </c>
      <c r="C17" s="397"/>
      <c r="D17" s="398"/>
      <c r="E17" s="14">
        <f>'program inwestycji 4'!E21</f>
        <v>0</v>
      </c>
    </row>
    <row r="18" spans="1:5" x14ac:dyDescent="0.25">
      <c r="A18" s="36">
        <v>6</v>
      </c>
      <c r="B18" s="396">
        <f>'program inwestycji 4'!B22</f>
        <v>0</v>
      </c>
      <c r="C18" s="397"/>
      <c r="D18" s="398"/>
      <c r="E18" s="14">
        <f>'program inwestycji 4'!E22</f>
        <v>0</v>
      </c>
    </row>
    <row r="19" spans="1:5" ht="20.25" customHeight="1" x14ac:dyDescent="0.25">
      <c r="A19" s="36">
        <v>7</v>
      </c>
      <c r="B19" s="396">
        <f>'program inwestycji 4'!B23</f>
        <v>0</v>
      </c>
      <c r="C19" s="397"/>
      <c r="D19" s="398"/>
      <c r="E19" s="14">
        <f>'program inwestycji 4'!E23</f>
        <v>0</v>
      </c>
    </row>
    <row r="20" spans="1:5" ht="20.25" customHeight="1" x14ac:dyDescent="0.25">
      <c r="A20" s="36">
        <v>8</v>
      </c>
      <c r="B20" s="396">
        <f>'program inwestycji 4'!B24</f>
        <v>0</v>
      </c>
      <c r="C20" s="397"/>
      <c r="D20" s="398"/>
      <c r="E20" s="14">
        <f>'program inwestycji 4'!E24</f>
        <v>0</v>
      </c>
    </row>
    <row r="21" spans="1:5" ht="20.25" customHeight="1" x14ac:dyDescent="0.25">
      <c r="A21" s="36">
        <v>9</v>
      </c>
      <c r="B21" s="396">
        <f>'program inwestycji 4'!B25</f>
        <v>0</v>
      </c>
      <c r="C21" s="397"/>
      <c r="D21" s="398"/>
      <c r="E21" s="14">
        <f>'program inwestycji 4'!E25</f>
        <v>0</v>
      </c>
    </row>
    <row r="22" spans="1:5" ht="20.25" customHeight="1" x14ac:dyDescent="0.25">
      <c r="A22" s="36">
        <v>10</v>
      </c>
      <c r="B22" s="396">
        <f>'program inwestycji 4'!B26</f>
        <v>0</v>
      </c>
      <c r="C22" s="397"/>
      <c r="D22" s="398"/>
      <c r="E22" s="14">
        <f>'program inwestycji 4'!E26</f>
        <v>0</v>
      </c>
    </row>
    <row r="23" spans="1:5" ht="41.25" customHeight="1" x14ac:dyDescent="0.25">
      <c r="A23" s="34" t="s">
        <v>135</v>
      </c>
      <c r="B23" s="411" t="s">
        <v>138</v>
      </c>
      <c r="C23" s="412"/>
      <c r="D23" s="413"/>
      <c r="E23" s="118">
        <f>SUM(E24:E28)</f>
        <v>0</v>
      </c>
    </row>
    <row r="24" spans="1:5" ht="20.25" customHeight="1" x14ac:dyDescent="0.25">
      <c r="A24" s="35">
        <v>1</v>
      </c>
      <c r="B24" s="399"/>
      <c r="C24" s="400"/>
      <c r="D24" s="401"/>
      <c r="E24" s="137"/>
    </row>
    <row r="25" spans="1:5" ht="20.25" customHeight="1" x14ac:dyDescent="0.25">
      <c r="A25" s="119">
        <v>2</v>
      </c>
      <c r="B25" s="399"/>
      <c r="C25" s="400"/>
      <c r="D25" s="401"/>
      <c r="E25" s="138"/>
    </row>
    <row r="26" spans="1:5" ht="20.25" customHeight="1" x14ac:dyDescent="0.25">
      <c r="A26" s="35">
        <v>3</v>
      </c>
      <c r="B26" s="399"/>
      <c r="C26" s="400"/>
      <c r="D26" s="401"/>
      <c r="E26" s="138"/>
    </row>
    <row r="27" spans="1:5" ht="20.25" customHeight="1" x14ac:dyDescent="0.25">
      <c r="A27" s="119">
        <v>4</v>
      </c>
      <c r="B27" s="399"/>
      <c r="C27" s="400"/>
      <c r="D27" s="401"/>
      <c r="E27" s="138"/>
    </row>
    <row r="28" spans="1:5" ht="20.25" customHeight="1" x14ac:dyDescent="0.25">
      <c r="A28" s="35">
        <v>5</v>
      </c>
      <c r="B28" s="399"/>
      <c r="C28" s="400"/>
      <c r="D28" s="401"/>
      <c r="E28" s="138"/>
    </row>
    <row r="29" spans="1:5" ht="30" customHeight="1" x14ac:dyDescent="0.25">
      <c r="A29" s="364" t="s">
        <v>50</v>
      </c>
      <c r="B29" s="365"/>
      <c r="C29" s="365"/>
      <c r="D29" s="375"/>
      <c r="E29" s="15">
        <f>E12+E23</f>
        <v>0</v>
      </c>
    </row>
    <row r="30" spans="1:5" ht="39.75" customHeight="1" x14ac:dyDescent="0.25">
      <c r="A30" s="37" t="s">
        <v>51</v>
      </c>
      <c r="B30" s="386" t="s">
        <v>136</v>
      </c>
      <c r="C30" s="387"/>
      <c r="D30" s="388"/>
      <c r="E30" s="38"/>
    </row>
    <row r="31" spans="1:5" x14ac:dyDescent="0.25">
      <c r="A31" s="9">
        <v>1</v>
      </c>
      <c r="B31" s="372"/>
      <c r="C31" s="373"/>
      <c r="D31" s="374"/>
      <c r="E31" s="136"/>
    </row>
    <row r="32" spans="1:5" x14ac:dyDescent="0.25">
      <c r="A32" s="9">
        <v>2</v>
      </c>
      <c r="B32" s="372"/>
      <c r="C32" s="373"/>
      <c r="D32" s="374"/>
      <c r="E32" s="136"/>
    </row>
    <row r="33" spans="1:8" x14ac:dyDescent="0.25">
      <c r="A33" s="9">
        <v>3</v>
      </c>
      <c r="B33" s="372"/>
      <c r="C33" s="373"/>
      <c r="D33" s="374"/>
      <c r="E33" s="136"/>
    </row>
    <row r="34" spans="1:8" x14ac:dyDescent="0.25">
      <c r="A34" s="9">
        <v>4</v>
      </c>
      <c r="B34" s="372"/>
      <c r="C34" s="373"/>
      <c r="D34" s="374"/>
      <c r="E34" s="136"/>
    </row>
    <row r="35" spans="1:8" x14ac:dyDescent="0.25">
      <c r="A35" s="9">
        <v>5</v>
      </c>
      <c r="B35" s="372"/>
      <c r="C35" s="373"/>
      <c r="D35" s="374"/>
      <c r="E35" s="136"/>
    </row>
    <row r="36" spans="1:8" x14ac:dyDescent="0.25">
      <c r="A36" s="9">
        <v>6</v>
      </c>
      <c r="B36" s="372"/>
      <c r="C36" s="373"/>
      <c r="D36" s="374"/>
      <c r="E36" s="136"/>
    </row>
    <row r="37" spans="1:8" x14ac:dyDescent="0.25">
      <c r="A37" s="9">
        <v>7</v>
      </c>
      <c r="B37" s="372"/>
      <c r="C37" s="373"/>
      <c r="D37" s="374"/>
      <c r="E37" s="136"/>
    </row>
    <row r="38" spans="1:8" ht="72" customHeight="1" x14ac:dyDescent="0.25">
      <c r="A38" s="9">
        <v>8</v>
      </c>
      <c r="B38" s="358" t="s">
        <v>60</v>
      </c>
      <c r="C38" s="359"/>
      <c r="D38" s="360"/>
      <c r="E38" s="136"/>
    </row>
    <row r="39" spans="1:8" ht="26.25" customHeight="1" x14ac:dyDescent="0.25">
      <c r="A39" s="364" t="s">
        <v>50</v>
      </c>
      <c r="B39" s="365"/>
      <c r="C39" s="365"/>
      <c r="D39" s="375"/>
      <c r="E39" s="16">
        <f>SUM(E31:E38)</f>
        <v>0</v>
      </c>
    </row>
    <row r="40" spans="1:8" ht="30.75" customHeight="1" x14ac:dyDescent="0.25">
      <c r="A40" s="361" t="s">
        <v>52</v>
      </c>
      <c r="B40" s="362"/>
      <c r="C40" s="362"/>
      <c r="D40" s="363"/>
      <c r="E40" s="17">
        <f>E29+E39</f>
        <v>0</v>
      </c>
      <c r="H40" s="114"/>
    </row>
    <row r="41" spans="1:8" ht="30.75" customHeight="1" x14ac:dyDescent="0.25">
      <c r="A41" s="356" t="s">
        <v>58</v>
      </c>
      <c r="B41" s="357"/>
      <c r="C41" s="357"/>
      <c r="D41" s="135"/>
      <c r="E41" s="19" t="e">
        <f>D41/E40</f>
        <v>#DIV/0!</v>
      </c>
      <c r="H41" s="114"/>
    </row>
    <row r="42" spans="1:8" ht="30.75" customHeight="1" x14ac:dyDescent="0.25">
      <c r="A42" s="356" t="s">
        <v>92</v>
      </c>
      <c r="B42" s="357"/>
      <c r="C42" s="371"/>
      <c r="D42" s="135"/>
      <c r="E42" s="369" t="s">
        <v>5</v>
      </c>
    </row>
    <row r="43" spans="1:8" ht="30.75" customHeight="1" x14ac:dyDescent="0.25">
      <c r="A43" s="356" t="s">
        <v>93</v>
      </c>
      <c r="B43" s="357"/>
      <c r="C43" s="371"/>
      <c r="D43" s="135"/>
      <c r="E43" s="370"/>
    </row>
    <row r="44" spans="1:8" ht="30.75" customHeight="1" x14ac:dyDescent="0.25">
      <c r="A44" s="356" t="s">
        <v>56</v>
      </c>
      <c r="B44" s="357"/>
      <c r="C44" s="357"/>
      <c r="D44" s="135"/>
      <c r="E44" s="19" t="e">
        <f>D44/E40</f>
        <v>#DIV/0!</v>
      </c>
    </row>
    <row r="45" spans="1:8" ht="15.75" x14ac:dyDescent="0.25">
      <c r="A45" s="10"/>
      <c r="B45" s="7"/>
    </row>
    <row r="46" spans="1:8" ht="48.75" customHeight="1" x14ac:dyDescent="0.25">
      <c r="A46" s="364" t="s">
        <v>57</v>
      </c>
      <c r="B46" s="365"/>
      <c r="C46" s="366" t="e">
        <f>E38/E40</f>
        <v>#DIV/0!</v>
      </c>
      <c r="D46" s="367"/>
      <c r="E46" s="368"/>
    </row>
    <row r="47" spans="1:8" ht="16.5" thickBot="1" x14ac:dyDescent="0.3">
      <c r="A47" s="7"/>
      <c r="B47" s="7"/>
    </row>
    <row r="48" spans="1:8" ht="46.5" customHeight="1" thickTop="1" thickBot="1" x14ac:dyDescent="0.3">
      <c r="A48" s="11"/>
      <c r="C48" s="353">
        <f>'program inwestycji 4'!E36</f>
        <v>0</v>
      </c>
      <c r="D48" s="354"/>
      <c r="E48" s="355"/>
    </row>
    <row r="49" spans="1:5" ht="15.75" thickTop="1" x14ac:dyDescent="0.25">
      <c r="A49" s="11"/>
      <c r="C49" s="227" t="s">
        <v>40</v>
      </c>
      <c r="D49" s="227"/>
      <c r="E49" s="227"/>
    </row>
    <row r="50" spans="1:5" x14ac:dyDescent="0.25">
      <c r="A50" s="11"/>
    </row>
    <row r="51" spans="1:5" x14ac:dyDescent="0.25">
      <c r="A51" s="11"/>
    </row>
    <row r="52" spans="1:5" x14ac:dyDescent="0.25">
      <c r="A52" s="11"/>
    </row>
    <row r="53" spans="1:5" x14ac:dyDescent="0.25">
      <c r="A53" s="11"/>
    </row>
    <row r="54" spans="1:5" x14ac:dyDescent="0.25">
      <c r="A54" s="11"/>
    </row>
    <row r="55" spans="1:5" x14ac:dyDescent="0.25">
      <c r="A55" s="11"/>
    </row>
    <row r="56" spans="1:5" x14ac:dyDescent="0.25">
      <c r="A56" s="11"/>
    </row>
    <row r="57" spans="1:5" x14ac:dyDescent="0.25">
      <c r="A57" s="11"/>
    </row>
    <row r="58" spans="1:5" x14ac:dyDescent="0.25">
      <c r="A58" s="11"/>
    </row>
    <row r="59" spans="1:5" s="6" customFormat="1" ht="14.25" x14ac:dyDescent="0.25">
      <c r="A59" s="11"/>
    </row>
    <row r="60" spans="1:5" s="6" customFormat="1" ht="14.25" x14ac:dyDescent="0.25">
      <c r="A60" s="11"/>
    </row>
    <row r="61" spans="1:5" s="6" customFormat="1" ht="14.25" x14ac:dyDescent="0.25">
      <c r="A61" s="11"/>
    </row>
    <row r="62" spans="1:5" s="6" customFormat="1" ht="14.25" x14ac:dyDescent="0.25">
      <c r="A62" s="11"/>
    </row>
    <row r="63" spans="1:5" s="6" customFormat="1" ht="34.5" customHeight="1" x14ac:dyDescent="0.25">
      <c r="A63" s="11"/>
    </row>
    <row r="64" spans="1:5" s="6" customFormat="1" ht="34.5" customHeight="1" x14ac:dyDescent="0.25">
      <c r="A64" s="11"/>
    </row>
    <row r="65" spans="1:1" s="6" customFormat="1" ht="27" customHeight="1" x14ac:dyDescent="0.25">
      <c r="A65" s="11"/>
    </row>
    <row r="66" spans="1:1" s="6" customFormat="1" ht="27" customHeight="1" x14ac:dyDescent="0.25">
      <c r="A66" s="11"/>
    </row>
    <row r="67" spans="1:1" s="6" customFormat="1" ht="14.25" x14ac:dyDescent="0.25">
      <c r="A67" s="11"/>
    </row>
    <row r="68" spans="1:1" s="6" customFormat="1" ht="14.25" x14ac:dyDescent="0.25">
      <c r="A68" s="11"/>
    </row>
    <row r="69" spans="1:1" s="6" customFormat="1" ht="14.25" x14ac:dyDescent="0.25">
      <c r="A69" s="11"/>
    </row>
    <row r="70" spans="1:1" s="6" customFormat="1" ht="14.25" x14ac:dyDescent="0.25">
      <c r="A70" s="11"/>
    </row>
    <row r="71" spans="1:1" s="6" customFormat="1" ht="14.25" x14ac:dyDescent="0.25">
      <c r="A71" s="11"/>
    </row>
    <row r="72" spans="1:1" s="6" customFormat="1" ht="14.25" x14ac:dyDescent="0.25">
      <c r="A72" s="11"/>
    </row>
    <row r="73" spans="1:1" s="6" customFormat="1" ht="14.25" x14ac:dyDescent="0.25">
      <c r="A73" s="11"/>
    </row>
    <row r="74" spans="1:1" s="6" customFormat="1" ht="14.25" x14ac:dyDescent="0.25">
      <c r="A74" s="11"/>
    </row>
    <row r="75" spans="1:1" s="6" customFormat="1" ht="14.25" x14ac:dyDescent="0.25">
      <c r="A75" s="11"/>
    </row>
    <row r="76" spans="1:1" s="6" customFormat="1" ht="14.25" x14ac:dyDescent="0.25">
      <c r="A76" s="11"/>
    </row>
    <row r="77" spans="1:1" s="6" customFormat="1" ht="14.25" x14ac:dyDescent="0.25">
      <c r="A77" s="11"/>
    </row>
    <row r="78" spans="1:1" s="6" customFormat="1" ht="14.25" x14ac:dyDescent="0.25">
      <c r="A78" s="11"/>
    </row>
    <row r="79" spans="1:1" s="6" customFormat="1" ht="14.25" x14ac:dyDescent="0.25">
      <c r="A79" s="11"/>
    </row>
    <row r="80" spans="1:1" s="6" customFormat="1" ht="14.25" x14ac:dyDescent="0.25">
      <c r="A80" s="11"/>
    </row>
    <row r="81" spans="1:1" s="6" customFormat="1" ht="14.25" x14ac:dyDescent="0.25">
      <c r="A81" s="11"/>
    </row>
    <row r="82" spans="1:1" s="6" customFormat="1" ht="14.25" x14ac:dyDescent="0.25">
      <c r="A82" s="11"/>
    </row>
    <row r="83" spans="1:1" s="6" customFormat="1" ht="14.25" x14ac:dyDescent="0.25">
      <c r="A83" s="11"/>
    </row>
    <row r="84" spans="1:1" s="6" customFormat="1" ht="14.25" x14ac:dyDescent="0.25">
      <c r="A84" s="11"/>
    </row>
    <row r="85" spans="1:1" s="6" customFormat="1" ht="14.25" x14ac:dyDescent="0.25">
      <c r="A85" s="11"/>
    </row>
    <row r="86" spans="1:1" s="6" customFormat="1" ht="14.25" x14ac:dyDescent="0.25">
      <c r="A86" s="11"/>
    </row>
    <row r="87" spans="1:1" s="6" customFormat="1" ht="14.25" x14ac:dyDescent="0.25">
      <c r="A87" s="11"/>
    </row>
    <row r="88" spans="1:1" s="6" customFormat="1" ht="14.25" x14ac:dyDescent="0.25">
      <c r="A88" s="11"/>
    </row>
    <row r="89" spans="1:1" s="6" customFormat="1" ht="14.25" x14ac:dyDescent="0.25">
      <c r="A89" s="11"/>
    </row>
    <row r="90" spans="1:1" s="6" customFormat="1" ht="14.25" x14ac:dyDescent="0.25">
      <c r="A90" s="11"/>
    </row>
    <row r="91" spans="1:1" s="6" customFormat="1" ht="14.25" x14ac:dyDescent="0.25">
      <c r="A91" s="11"/>
    </row>
    <row r="92" spans="1:1" s="6" customFormat="1" ht="14.25" x14ac:dyDescent="0.25">
      <c r="A92" s="11"/>
    </row>
    <row r="93" spans="1:1" s="6" customFormat="1" ht="14.25" x14ac:dyDescent="0.25">
      <c r="A93" s="11"/>
    </row>
    <row r="94" spans="1:1" s="6" customFormat="1" ht="14.25" x14ac:dyDescent="0.25">
      <c r="A94" s="11"/>
    </row>
    <row r="95" spans="1:1" s="6" customFormat="1" ht="14.25" x14ac:dyDescent="0.25">
      <c r="A95" s="11"/>
    </row>
    <row r="96" spans="1:1" s="6" customFormat="1" ht="14.25" x14ac:dyDescent="0.25">
      <c r="A96" s="11"/>
    </row>
    <row r="97" spans="1:1" s="6" customFormat="1" ht="14.25" x14ac:dyDescent="0.25">
      <c r="A97" s="11"/>
    </row>
    <row r="98" spans="1:1" s="6" customFormat="1" ht="14.25" x14ac:dyDescent="0.25">
      <c r="A98" s="11"/>
    </row>
    <row r="99" spans="1:1" s="6" customFormat="1" ht="14.25" x14ac:dyDescent="0.25">
      <c r="A99" s="11"/>
    </row>
    <row r="100" spans="1:1" s="6" customFormat="1" ht="14.25" x14ac:dyDescent="0.25">
      <c r="A100" s="11"/>
    </row>
    <row r="101" spans="1:1" s="6" customFormat="1" ht="14.25" x14ac:dyDescent="0.25">
      <c r="A101" s="11"/>
    </row>
    <row r="102" spans="1:1" s="6" customFormat="1" ht="14.25" x14ac:dyDescent="0.25">
      <c r="A102" s="11"/>
    </row>
    <row r="103" spans="1:1" s="6" customFormat="1" ht="14.25" x14ac:dyDescent="0.25">
      <c r="A103" s="11"/>
    </row>
    <row r="104" spans="1:1" s="6" customFormat="1" ht="14.25" x14ac:dyDescent="0.25">
      <c r="A104" s="11"/>
    </row>
    <row r="105" spans="1:1" s="6" customFormat="1" ht="14.25" x14ac:dyDescent="0.25">
      <c r="A105" s="11"/>
    </row>
  </sheetData>
  <sheetProtection formatCells="0" formatColumns="0" formatRows="0" insertColumns="0" insertRows="0"/>
  <mergeCells count="51">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topLeftCell="A4" zoomScaleNormal="100" workbookViewId="0">
      <selection activeCell="A2" sqref="A2:G2"/>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6" t="s">
        <v>125</v>
      </c>
      <c r="B1" s="417"/>
      <c r="C1" s="417"/>
      <c r="D1" s="417"/>
      <c r="E1" s="417"/>
      <c r="F1" s="417"/>
      <c r="G1" s="418"/>
    </row>
    <row r="2" spans="1:17" ht="31.5" customHeight="1" thickBot="1" x14ac:dyDescent="0.3">
      <c r="A2" s="419" t="s">
        <v>126</v>
      </c>
      <c r="B2" s="420"/>
      <c r="C2" s="420"/>
      <c r="D2" s="420"/>
      <c r="E2" s="420"/>
      <c r="F2" s="420"/>
      <c r="G2" s="421"/>
    </row>
    <row r="3" spans="1:17" ht="61.5" customHeight="1" thickTop="1" thickBot="1" x14ac:dyDescent="0.3">
      <c r="A3" s="330" t="s">
        <v>128</v>
      </c>
      <c r="B3" s="331"/>
      <c r="C3" s="422">
        <f>'program inwestycji 4'!C3</f>
        <v>0</v>
      </c>
      <c r="D3" s="422"/>
      <c r="E3" s="422"/>
      <c r="F3" s="422"/>
      <c r="G3" s="423"/>
    </row>
    <row r="4" spans="1:17" ht="30" customHeight="1" thickTop="1" thickBot="1" x14ac:dyDescent="0.3">
      <c r="A4" s="332" t="s">
        <v>132</v>
      </c>
      <c r="B4" s="294"/>
      <c r="C4" s="294"/>
      <c r="D4" s="294"/>
      <c r="E4" s="294"/>
      <c r="F4" s="294"/>
      <c r="G4" s="295"/>
    </row>
    <row r="5" spans="1:17" ht="61.5" customHeight="1" x14ac:dyDescent="0.25">
      <c r="A5" s="316" t="s">
        <v>127</v>
      </c>
      <c r="B5" s="317"/>
      <c r="C5" s="414">
        <f>'program inwestycji 4'!C5</f>
        <v>0</v>
      </c>
      <c r="D5" s="414"/>
      <c r="E5" s="414"/>
      <c r="F5" s="414"/>
      <c r="G5" s="415"/>
    </row>
    <row r="6" spans="1:17" ht="61.5" customHeight="1" x14ac:dyDescent="0.25">
      <c r="A6" s="318" t="s">
        <v>129</v>
      </c>
      <c r="B6" s="319"/>
      <c r="C6" s="424">
        <f>'program inwestycji 4'!C6</f>
        <v>0</v>
      </c>
      <c r="D6" s="424"/>
      <c r="E6" s="424"/>
      <c r="F6" s="424"/>
      <c r="G6" s="425"/>
    </row>
    <row r="7" spans="1:17" ht="61.5" customHeight="1" x14ac:dyDescent="0.25">
      <c r="A7" s="318" t="s">
        <v>23</v>
      </c>
      <c r="B7" s="319"/>
      <c r="C7" s="424">
        <f>'program inwestycji 4'!C7</f>
        <v>0</v>
      </c>
      <c r="D7" s="424"/>
      <c r="E7" s="424"/>
      <c r="F7" s="424"/>
      <c r="G7" s="425"/>
    </row>
    <row r="8" spans="1:17" ht="20.25" customHeight="1" x14ac:dyDescent="0.25">
      <c r="A8" s="268" t="s">
        <v>131</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3"/>
      <c r="D10" s="464"/>
      <c r="E10" s="465"/>
      <c r="F10" s="454">
        <f>'program inwestycji 4'!F10:G10</f>
        <v>0</v>
      </c>
      <c r="G10" s="455"/>
    </row>
    <row r="11" spans="1:17" ht="18" customHeight="1" x14ac:dyDescent="0.25">
      <c r="A11" s="268" t="s">
        <v>130</v>
      </c>
      <c r="B11" s="251"/>
      <c r="C11" s="431" t="s">
        <v>9</v>
      </c>
      <c r="D11" s="432"/>
      <c r="E11" s="432"/>
      <c r="F11" s="432"/>
      <c r="G11" s="433"/>
      <c r="H11" s="437" t="s">
        <v>137</v>
      </c>
      <c r="I11" s="438"/>
      <c r="J11" s="438"/>
      <c r="K11" s="438"/>
      <c r="L11" s="438"/>
      <c r="M11" s="438"/>
      <c r="N11" s="438"/>
      <c r="O11" s="438"/>
      <c r="P11" s="438"/>
      <c r="Q11" s="439"/>
    </row>
    <row r="12" spans="1:17" ht="241.5" customHeight="1" x14ac:dyDescent="0.25">
      <c r="A12" s="269"/>
      <c r="B12" s="253"/>
      <c r="C12" s="434"/>
      <c r="D12" s="435"/>
      <c r="E12" s="435"/>
      <c r="F12" s="435"/>
      <c r="G12" s="436"/>
      <c r="H12" s="440"/>
      <c r="I12" s="441"/>
      <c r="J12" s="441"/>
      <c r="K12" s="441"/>
      <c r="L12" s="441"/>
      <c r="M12" s="441"/>
      <c r="N12" s="441"/>
      <c r="O12" s="441"/>
      <c r="P12" s="441"/>
      <c r="Q12" s="442"/>
    </row>
    <row r="13" spans="1:17" s="1" customFormat="1" ht="15.75" thickBot="1" x14ac:dyDescent="0.3"/>
    <row r="14" spans="1:17" s="1" customFormat="1" ht="51" customHeight="1" thickTop="1" thickBot="1" x14ac:dyDescent="0.3">
      <c r="E14" s="428">
        <f>'program inwestycji 4'!E36</f>
        <v>0</v>
      </c>
      <c r="F14" s="429"/>
      <c r="G14" s="430"/>
    </row>
    <row r="15" spans="1:17" s="1" customFormat="1" ht="15.75" thickTop="1" x14ac:dyDescent="0.25">
      <c r="E15" s="227" t="s">
        <v>40</v>
      </c>
      <c r="F15" s="227"/>
      <c r="G15" s="227"/>
    </row>
  </sheetData>
  <sheetProtection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K7" sqref="K7"/>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4" t="s">
        <v>41</v>
      </c>
      <c r="B1" s="325"/>
      <c r="C1" s="325"/>
      <c r="D1" s="325"/>
      <c r="E1" s="325"/>
      <c r="F1" s="325"/>
      <c r="G1" s="326"/>
    </row>
    <row r="2" spans="1:17" ht="53.25" customHeight="1" thickBot="1" x14ac:dyDescent="0.3">
      <c r="A2" s="327" t="s">
        <v>19</v>
      </c>
      <c r="B2" s="328"/>
      <c r="C2" s="328"/>
      <c r="D2" s="328"/>
      <c r="E2" s="328"/>
      <c r="F2" s="328"/>
      <c r="G2" s="329"/>
    </row>
    <row r="3" spans="1:17" ht="61.5" customHeight="1" thickTop="1" thickBot="1" x14ac:dyDescent="0.3">
      <c r="A3" s="330" t="s">
        <v>20</v>
      </c>
      <c r="B3" s="331"/>
      <c r="C3" s="322"/>
      <c r="D3" s="322"/>
      <c r="E3" s="322"/>
      <c r="F3" s="322"/>
      <c r="G3" s="323"/>
    </row>
    <row r="4" spans="1:17" ht="30" customHeight="1" thickTop="1" thickBot="1" x14ac:dyDescent="0.3">
      <c r="A4" s="332" t="s">
        <v>0</v>
      </c>
      <c r="B4" s="294"/>
      <c r="C4" s="294"/>
      <c r="D4" s="294"/>
      <c r="E4" s="294"/>
      <c r="F4" s="294"/>
      <c r="G4" s="295"/>
    </row>
    <row r="5" spans="1:17" ht="61.5" customHeight="1" x14ac:dyDescent="0.25">
      <c r="A5" s="316" t="s">
        <v>21</v>
      </c>
      <c r="B5" s="317"/>
      <c r="C5" s="314"/>
      <c r="D5" s="314"/>
      <c r="E5" s="314"/>
      <c r="F5" s="314"/>
      <c r="G5" s="315"/>
    </row>
    <row r="6" spans="1:17" ht="61.5" customHeight="1" x14ac:dyDescent="0.25">
      <c r="A6" s="318" t="s">
        <v>22</v>
      </c>
      <c r="B6" s="319"/>
      <c r="C6" s="320"/>
      <c r="D6" s="320"/>
      <c r="E6" s="320"/>
      <c r="F6" s="320"/>
      <c r="G6" s="321"/>
    </row>
    <row r="7" spans="1:17" ht="61.5" customHeight="1" x14ac:dyDescent="0.25">
      <c r="A7" s="318" t="s">
        <v>23</v>
      </c>
      <c r="B7" s="319"/>
      <c r="C7" s="320"/>
      <c r="D7" s="320"/>
      <c r="E7" s="320"/>
      <c r="F7" s="320"/>
      <c r="G7" s="321"/>
    </row>
    <row r="8" spans="1:17" ht="20.25" customHeight="1" x14ac:dyDescent="0.25">
      <c r="A8" s="268" t="s">
        <v>24</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39"/>
      <c r="D10" s="456"/>
      <c r="E10" s="457"/>
      <c r="F10" s="456"/>
      <c r="G10" s="458"/>
    </row>
    <row r="11" spans="1:17" ht="18" customHeight="1" x14ac:dyDescent="0.25">
      <c r="A11" s="268" t="s">
        <v>26</v>
      </c>
      <c r="B11" s="251"/>
      <c r="C11" s="431" t="s">
        <v>9</v>
      </c>
      <c r="D11" s="432"/>
      <c r="E11" s="432"/>
      <c r="F11" s="432"/>
      <c r="G11" s="433"/>
      <c r="H11" s="260" t="s">
        <v>140</v>
      </c>
      <c r="I11" s="261"/>
      <c r="J11" s="261"/>
      <c r="K11" s="261"/>
      <c r="L11" s="261"/>
      <c r="M11" s="261"/>
      <c r="N11" s="261"/>
      <c r="O11" s="261"/>
      <c r="P11" s="261"/>
      <c r="Q11" s="262"/>
    </row>
    <row r="12" spans="1:17" ht="188.25" customHeight="1" x14ac:dyDescent="0.25">
      <c r="A12" s="269"/>
      <c r="B12" s="253"/>
      <c r="C12" s="434"/>
      <c r="D12" s="435"/>
      <c r="E12" s="435"/>
      <c r="F12" s="435"/>
      <c r="G12" s="436"/>
      <c r="H12" s="263"/>
      <c r="I12" s="264"/>
      <c r="J12" s="264"/>
      <c r="K12" s="264"/>
      <c r="L12" s="264"/>
      <c r="M12" s="264"/>
      <c r="N12" s="264"/>
      <c r="O12" s="264"/>
      <c r="P12" s="264"/>
      <c r="Q12" s="265"/>
    </row>
    <row r="13" spans="1:17" ht="102" customHeight="1" x14ac:dyDescent="0.25">
      <c r="A13" s="245" t="s">
        <v>27</v>
      </c>
      <c r="B13" s="246"/>
      <c r="C13" s="243"/>
      <c r="D13" s="243"/>
      <c r="E13" s="243"/>
      <c r="F13" s="243"/>
      <c r="G13" s="244"/>
      <c r="H13" s="228" t="s">
        <v>28</v>
      </c>
      <c r="I13" s="229"/>
      <c r="J13" s="229"/>
      <c r="K13" s="229"/>
      <c r="L13" s="229"/>
      <c r="M13" s="229"/>
      <c r="N13" s="229"/>
      <c r="O13" s="229"/>
      <c r="P13" s="229"/>
      <c r="Q13" s="230"/>
    </row>
    <row r="14" spans="1:17" ht="121.5" customHeight="1" thickBot="1" x14ac:dyDescent="0.3">
      <c r="A14" s="245" t="s">
        <v>29</v>
      </c>
      <c r="B14" s="246"/>
      <c r="C14" s="243"/>
      <c r="D14" s="243"/>
      <c r="E14" s="243"/>
      <c r="F14" s="243"/>
      <c r="G14" s="244"/>
      <c r="H14" s="228" t="s">
        <v>30</v>
      </c>
      <c r="I14" s="229"/>
      <c r="J14" s="229"/>
      <c r="K14" s="229"/>
      <c r="L14" s="229"/>
      <c r="M14" s="229"/>
      <c r="N14" s="229"/>
      <c r="O14" s="229"/>
      <c r="P14" s="229"/>
      <c r="Q14" s="230"/>
    </row>
    <row r="15" spans="1:17" ht="66.75" customHeight="1" thickTop="1" thickBot="1" x14ac:dyDescent="0.3">
      <c r="A15" s="247" t="s">
        <v>42</v>
      </c>
      <c r="B15" s="248"/>
      <c r="C15" s="248"/>
      <c r="D15" s="248"/>
      <c r="E15" s="248"/>
      <c r="F15" s="248"/>
      <c r="G15" s="249"/>
    </row>
    <row r="16" spans="1:17" ht="89.25" customHeight="1" thickBot="1" x14ac:dyDescent="0.3">
      <c r="A16" s="20" t="s">
        <v>1</v>
      </c>
      <c r="B16" s="234" t="s">
        <v>31</v>
      </c>
      <c r="C16" s="287"/>
      <c r="D16" s="288"/>
      <c r="E16" s="40" t="s">
        <v>2</v>
      </c>
      <c r="F16" s="234" t="s">
        <v>38</v>
      </c>
      <c r="G16" s="235"/>
    </row>
    <row r="17" spans="1:7" ht="30" customHeight="1" x14ac:dyDescent="0.25">
      <c r="A17" s="2">
        <v>1</v>
      </c>
      <c r="B17" s="289"/>
      <c r="C17" s="290"/>
      <c r="D17" s="291"/>
      <c r="E17" s="140"/>
      <c r="F17" s="236"/>
      <c r="G17" s="237"/>
    </row>
    <row r="18" spans="1:7" ht="30" customHeight="1" x14ac:dyDescent="0.25">
      <c r="A18" s="2">
        <v>2</v>
      </c>
      <c r="B18" s="445"/>
      <c r="C18" s="446"/>
      <c r="D18" s="447"/>
      <c r="E18" s="140"/>
      <c r="F18" s="238"/>
      <c r="G18" s="239"/>
    </row>
    <row r="19" spans="1:7" ht="30" customHeight="1" x14ac:dyDescent="0.25">
      <c r="A19" s="3">
        <v>3</v>
      </c>
      <c r="B19" s="445"/>
      <c r="C19" s="446"/>
      <c r="D19" s="447"/>
      <c r="E19" s="141"/>
      <c r="F19" s="238"/>
      <c r="G19" s="239"/>
    </row>
    <row r="20" spans="1:7" ht="30" customHeight="1" x14ac:dyDescent="0.25">
      <c r="A20" s="3">
        <v>4</v>
      </c>
      <c r="B20" s="445"/>
      <c r="C20" s="446"/>
      <c r="D20" s="447"/>
      <c r="E20" s="141"/>
      <c r="F20" s="238"/>
      <c r="G20" s="239"/>
    </row>
    <row r="21" spans="1:7" ht="30" customHeight="1" x14ac:dyDescent="0.25">
      <c r="A21" s="3">
        <v>5</v>
      </c>
      <c r="B21" s="445"/>
      <c r="C21" s="446"/>
      <c r="D21" s="447"/>
      <c r="E21" s="141"/>
      <c r="F21" s="238"/>
      <c r="G21" s="239"/>
    </row>
    <row r="22" spans="1:7" ht="30" customHeight="1" x14ac:dyDescent="0.25">
      <c r="A22" s="4">
        <v>6</v>
      </c>
      <c r="B22" s="445"/>
      <c r="C22" s="446"/>
      <c r="D22" s="447"/>
      <c r="E22" s="142"/>
      <c r="F22" s="238"/>
      <c r="G22" s="239"/>
    </row>
    <row r="23" spans="1:7" ht="30" customHeight="1" x14ac:dyDescent="0.25">
      <c r="A23" s="3">
        <v>7</v>
      </c>
      <c r="B23" s="445"/>
      <c r="C23" s="446"/>
      <c r="D23" s="447"/>
      <c r="E23" s="142"/>
      <c r="F23" s="238"/>
      <c r="G23" s="239"/>
    </row>
    <row r="24" spans="1:7" ht="30" customHeight="1" x14ac:dyDescent="0.25">
      <c r="A24" s="4">
        <v>8</v>
      </c>
      <c r="B24" s="445"/>
      <c r="C24" s="446"/>
      <c r="D24" s="447"/>
      <c r="E24" s="142"/>
      <c r="F24" s="238"/>
      <c r="G24" s="239"/>
    </row>
    <row r="25" spans="1:7" ht="30" customHeight="1" x14ac:dyDescent="0.25">
      <c r="A25" s="3">
        <v>9</v>
      </c>
      <c r="B25" s="445"/>
      <c r="C25" s="446"/>
      <c r="D25" s="447"/>
      <c r="E25" s="142"/>
      <c r="F25" s="238"/>
      <c r="G25" s="239"/>
    </row>
    <row r="26" spans="1:7" ht="30" customHeight="1" thickBot="1" x14ac:dyDescent="0.3">
      <c r="A26" s="4">
        <v>10</v>
      </c>
      <c r="B26" s="445"/>
      <c r="C26" s="446"/>
      <c r="D26" s="447"/>
      <c r="E26" s="142"/>
      <c r="F26" s="238"/>
      <c r="G26" s="239"/>
    </row>
    <row r="27" spans="1:7" ht="30" customHeight="1" thickBot="1" x14ac:dyDescent="0.3">
      <c r="A27" s="296" t="s">
        <v>32</v>
      </c>
      <c r="B27" s="297"/>
      <c r="C27" s="297"/>
      <c r="D27" s="298"/>
      <c r="E27" s="18">
        <f>SUM(E17:E26)</f>
        <v>0</v>
      </c>
      <c r="F27" s="279" t="s">
        <v>5</v>
      </c>
      <c r="G27" s="280"/>
    </row>
    <row r="28" spans="1:7" ht="71.25" customHeight="1" thickTop="1" thickBot="1" x14ac:dyDescent="0.3">
      <c r="A28" s="247" t="s">
        <v>33</v>
      </c>
      <c r="B28" s="294"/>
      <c r="C28" s="294"/>
      <c r="D28" s="294"/>
      <c r="E28" s="294"/>
      <c r="F28" s="294"/>
      <c r="G28" s="295"/>
    </row>
    <row r="29" spans="1:7" ht="30" customHeight="1" thickBot="1" x14ac:dyDescent="0.3">
      <c r="A29" s="22" t="s">
        <v>1</v>
      </c>
      <c r="B29" s="299" t="s">
        <v>34</v>
      </c>
      <c r="C29" s="300"/>
      <c r="D29" s="301"/>
      <c r="E29" s="292" t="s">
        <v>3</v>
      </c>
      <c r="F29" s="292"/>
      <c r="G29" s="293"/>
    </row>
    <row r="30" spans="1:7" ht="30" customHeight="1" x14ac:dyDescent="0.25">
      <c r="A30" s="23">
        <v>1</v>
      </c>
      <c r="B30" s="302" t="s">
        <v>55</v>
      </c>
      <c r="C30" s="303"/>
      <c r="D30" s="304"/>
      <c r="E30" s="308"/>
      <c r="F30" s="309"/>
      <c r="G30" s="310"/>
    </row>
    <row r="31" spans="1:7" ht="30" customHeight="1" thickBot="1" x14ac:dyDescent="0.3">
      <c r="A31" s="24">
        <v>2</v>
      </c>
      <c r="B31" s="305" t="s">
        <v>35</v>
      </c>
      <c r="C31" s="306"/>
      <c r="D31" s="307"/>
      <c r="E31" s="311"/>
      <c r="F31" s="312"/>
      <c r="G31" s="313"/>
    </row>
    <row r="32" spans="1:7" ht="30" customHeight="1" thickBot="1" x14ac:dyDescent="0.3">
      <c r="A32" s="284" t="s">
        <v>36</v>
      </c>
      <c r="B32" s="285"/>
      <c r="C32" s="285"/>
      <c r="D32" s="286"/>
      <c r="E32" s="281">
        <f>E30+E31</f>
        <v>0</v>
      </c>
      <c r="F32" s="282"/>
      <c r="G32" s="283"/>
    </row>
    <row r="33" spans="1:17" ht="102" customHeight="1" thickTop="1" thickBot="1" x14ac:dyDescent="0.3">
      <c r="A33" s="247" t="s">
        <v>37</v>
      </c>
      <c r="B33" s="248"/>
      <c r="C33" s="248"/>
      <c r="D33" s="248"/>
      <c r="E33" s="248"/>
      <c r="F33" s="248"/>
      <c r="G33" s="249"/>
    </row>
    <row r="34" spans="1:17" ht="173.25" customHeight="1" thickBot="1" x14ac:dyDescent="0.3">
      <c r="A34" s="459"/>
      <c r="B34" s="460"/>
      <c r="C34" s="460"/>
      <c r="D34" s="460"/>
      <c r="E34" s="460"/>
      <c r="F34" s="460"/>
      <c r="G34" s="461"/>
      <c r="H34" s="217" t="s">
        <v>39</v>
      </c>
      <c r="I34" s="218"/>
      <c r="J34" s="218"/>
      <c r="K34" s="218"/>
      <c r="L34" s="218"/>
      <c r="M34" s="218"/>
      <c r="N34" s="218"/>
      <c r="O34" s="218"/>
      <c r="P34" s="218"/>
      <c r="Q34" s="219"/>
    </row>
    <row r="35" spans="1:17" ht="16.5" thickTop="1" thickBot="1" x14ac:dyDescent="0.3"/>
    <row r="36" spans="1:17" ht="51" customHeight="1" thickTop="1" thickBot="1" x14ac:dyDescent="0.3">
      <c r="E36" s="221"/>
      <c r="F36" s="222"/>
      <c r="G36" s="223"/>
    </row>
    <row r="37" spans="1:17" ht="15.75" thickTop="1" x14ac:dyDescent="0.25">
      <c r="E37" s="227" t="s">
        <v>40</v>
      </c>
      <c r="F37" s="227"/>
      <c r="G37" s="227"/>
    </row>
    <row r="39" spans="1:17" x14ac:dyDescent="0.25">
      <c r="A39" s="5"/>
    </row>
    <row r="40" spans="1:17" x14ac:dyDescent="0.25">
      <c r="A40" s="220" t="s">
        <v>12</v>
      </c>
      <c r="B40" s="220"/>
      <c r="C40" s="220"/>
      <c r="D40" s="220"/>
      <c r="E40" s="220"/>
      <c r="F40" s="220"/>
      <c r="G40" s="220"/>
    </row>
    <row r="41" spans="1:17" ht="34.5" customHeight="1" x14ac:dyDescent="0.25">
      <c r="A41" s="216" t="s">
        <v>13</v>
      </c>
      <c r="B41" s="216"/>
      <c r="C41" s="216"/>
      <c r="D41" s="216"/>
      <c r="E41" s="216"/>
      <c r="F41" s="216"/>
      <c r="G41" s="216"/>
    </row>
    <row r="42" spans="1:17" ht="20.25" customHeight="1" x14ac:dyDescent="0.25">
      <c r="A42" s="220" t="s">
        <v>14</v>
      </c>
      <c r="B42" s="220"/>
      <c r="C42" s="220"/>
      <c r="D42" s="220"/>
      <c r="E42" s="220"/>
      <c r="F42" s="220"/>
      <c r="G42" s="220"/>
    </row>
    <row r="43" spans="1:17" ht="33.75" customHeight="1" x14ac:dyDescent="0.25">
      <c r="A43" s="215" t="s">
        <v>15</v>
      </c>
      <c r="B43" s="215"/>
      <c r="C43" s="215"/>
      <c r="D43" s="215"/>
      <c r="E43" s="215"/>
      <c r="F43" s="215"/>
      <c r="G43" s="215"/>
    </row>
    <row r="44" spans="1:17" ht="20.25" customHeight="1" x14ac:dyDescent="0.25">
      <c r="A44" s="213" t="s">
        <v>6</v>
      </c>
      <c r="B44" s="214"/>
      <c r="C44" s="214"/>
      <c r="D44" s="214"/>
      <c r="E44" s="214"/>
      <c r="F44" s="214"/>
      <c r="G44" s="214"/>
    </row>
    <row r="45" spans="1:17" ht="46.5" customHeight="1" x14ac:dyDescent="0.25">
      <c r="A45" s="215" t="s">
        <v>16</v>
      </c>
      <c r="B45" s="216"/>
      <c r="C45" s="216"/>
      <c r="D45" s="216"/>
      <c r="E45" s="216"/>
      <c r="F45" s="216"/>
      <c r="G45" s="216"/>
    </row>
    <row r="46" spans="1:17" ht="41.25" customHeight="1" x14ac:dyDescent="0.25">
      <c r="A46" s="213" t="s">
        <v>17</v>
      </c>
      <c r="B46" s="214"/>
      <c r="C46" s="214"/>
      <c r="D46" s="214"/>
      <c r="E46" s="214"/>
      <c r="F46" s="214"/>
      <c r="G46" s="214"/>
    </row>
    <row r="47" spans="1:17" ht="19.5" customHeight="1" x14ac:dyDescent="0.25">
      <c r="A47" s="213" t="s">
        <v>7</v>
      </c>
      <c r="B47" s="214"/>
      <c r="C47" s="214"/>
      <c r="D47" s="214"/>
      <c r="E47" s="214"/>
      <c r="F47" s="214"/>
      <c r="G47" s="214"/>
    </row>
    <row r="48" spans="1:17" ht="30.75" customHeight="1" x14ac:dyDescent="0.25">
      <c r="A48" s="213" t="s">
        <v>8</v>
      </c>
      <c r="B48" s="214"/>
      <c r="C48" s="214"/>
      <c r="D48" s="214"/>
      <c r="E48" s="214"/>
      <c r="F48" s="214"/>
      <c r="G48" s="214"/>
    </row>
    <row r="49" spans="1:7" ht="30" customHeight="1" x14ac:dyDescent="0.25">
      <c r="A49" s="213" t="s">
        <v>18</v>
      </c>
      <c r="B49" s="214"/>
      <c r="C49" s="214"/>
      <c r="D49" s="214"/>
      <c r="E49" s="214"/>
      <c r="F49" s="214"/>
      <c r="G49" s="214"/>
    </row>
  </sheetData>
  <sheetProtection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sqref="A1:E1"/>
    </sheetView>
  </sheetViews>
  <sheetFormatPr defaultRowHeight="15" x14ac:dyDescent="0.25"/>
  <cols>
    <col min="1" max="1" width="10.7109375" customWidth="1"/>
    <col min="2" max="2" width="53.7109375" customWidth="1"/>
    <col min="3" max="5" width="27.28515625" customWidth="1"/>
  </cols>
  <sheetData>
    <row r="1" spans="1:5" ht="41.25" customHeight="1" x14ac:dyDescent="0.25">
      <c r="A1" s="333" t="s">
        <v>193</v>
      </c>
      <c r="B1" s="333"/>
      <c r="C1" s="333"/>
      <c r="D1" s="333"/>
      <c r="E1" s="333"/>
    </row>
    <row r="2" spans="1:5" ht="15.75" thickBot="1" x14ac:dyDescent="0.3">
      <c r="A2" s="334"/>
      <c r="B2" s="334"/>
      <c r="C2" s="334"/>
      <c r="D2" s="334"/>
      <c r="E2" s="334"/>
    </row>
    <row r="3" spans="1:5" ht="32.25" customHeight="1" x14ac:dyDescent="0.25">
      <c r="A3" s="335" t="s">
        <v>45</v>
      </c>
      <c r="B3" s="336"/>
      <c r="C3" s="337"/>
      <c r="D3" s="347">
        <f>'program inwestycji 5'!C5</f>
        <v>0</v>
      </c>
      <c r="E3" s="348"/>
    </row>
    <row r="4" spans="1:5" ht="38.25" customHeight="1" x14ac:dyDescent="0.25">
      <c r="A4" s="341" t="s">
        <v>46</v>
      </c>
      <c r="B4" s="342"/>
      <c r="C4" s="343"/>
      <c r="D4" s="349" t="str">
        <f>CONCATENATE('program inwestycji 5'!C7," ",'program inwestycji 5'!C6)</f>
        <v xml:space="preserve"> </v>
      </c>
      <c r="E4" s="350"/>
    </row>
    <row r="5" spans="1:5" ht="27" customHeight="1" x14ac:dyDescent="0.25">
      <c r="A5" s="341" t="s">
        <v>59</v>
      </c>
      <c r="B5" s="342"/>
      <c r="C5" s="343"/>
      <c r="D5" s="349">
        <f>'program inwestycji 5'!C3</f>
        <v>0</v>
      </c>
      <c r="E5" s="350"/>
    </row>
    <row r="6" spans="1:5" ht="34.5" customHeight="1" thickBot="1" x14ac:dyDescent="0.3">
      <c r="A6" s="344" t="s">
        <v>47</v>
      </c>
      <c r="B6" s="345"/>
      <c r="C6" s="346"/>
      <c r="D6" s="351"/>
      <c r="E6" s="352"/>
    </row>
    <row r="8" spans="1:5" ht="15.75" thickBot="1" x14ac:dyDescent="0.3"/>
    <row r="9" spans="1:5" ht="66" customHeight="1" thickTop="1" thickBot="1" x14ac:dyDescent="0.3">
      <c r="A9" s="247" t="s">
        <v>43</v>
      </c>
      <c r="B9" s="248"/>
      <c r="C9" s="248"/>
      <c r="D9" s="248"/>
      <c r="E9" s="249"/>
    </row>
    <row r="10" spans="1:5" ht="45.75" thickBot="1" x14ac:dyDescent="0.3">
      <c r="A10" s="25" t="s">
        <v>1</v>
      </c>
      <c r="B10" s="39" t="s">
        <v>31</v>
      </c>
      <c r="C10" s="40" t="s">
        <v>2</v>
      </c>
      <c r="D10" s="27" t="s">
        <v>38</v>
      </c>
      <c r="E10" s="28" t="s">
        <v>11</v>
      </c>
    </row>
    <row r="11" spans="1:5" ht="51.75" customHeight="1" x14ac:dyDescent="0.25">
      <c r="A11" s="29">
        <v>1</v>
      </c>
      <c r="B11" s="82">
        <f>'program inwestycji 5'!B17</f>
        <v>0</v>
      </c>
      <c r="C11" s="84">
        <f>'program inwestycji 5'!E17</f>
        <v>0</v>
      </c>
      <c r="D11" s="109">
        <f>'program inwestycji 5'!F17</f>
        <v>0</v>
      </c>
      <c r="E11" s="132"/>
    </row>
    <row r="12" spans="1:5" ht="51.75" customHeight="1" x14ac:dyDescent="0.25">
      <c r="A12" s="29">
        <v>2</v>
      </c>
      <c r="B12" s="83">
        <f>'program inwestycji 5'!B18</f>
        <v>0</v>
      </c>
      <c r="C12" s="84">
        <f>'program inwestycji 5'!E18</f>
        <v>0</v>
      </c>
      <c r="D12" s="109">
        <f>'program inwestycji 5'!F18</f>
        <v>0</v>
      </c>
      <c r="E12" s="132"/>
    </row>
    <row r="13" spans="1:5" ht="51.75" customHeight="1" x14ac:dyDescent="0.25">
      <c r="A13" s="30">
        <v>3</v>
      </c>
      <c r="B13" s="83">
        <f>'program inwestycji 5'!B19</f>
        <v>0</v>
      </c>
      <c r="C13" s="85">
        <f>'program inwestycji 5'!E19</f>
        <v>0</v>
      </c>
      <c r="D13" s="110">
        <f>'program inwestycji 5'!F19</f>
        <v>0</v>
      </c>
      <c r="E13" s="133"/>
    </row>
    <row r="14" spans="1:5" ht="51.75" customHeight="1" x14ac:dyDescent="0.25">
      <c r="A14" s="30">
        <v>4</v>
      </c>
      <c r="B14" s="83">
        <f>'program inwestycji 5'!B20</f>
        <v>0</v>
      </c>
      <c r="C14" s="85">
        <f>'program inwestycji 5'!E20</f>
        <v>0</v>
      </c>
      <c r="D14" s="110">
        <f>'program inwestycji 5'!F20</f>
        <v>0</v>
      </c>
      <c r="E14" s="133"/>
    </row>
    <row r="15" spans="1:5" ht="51.75" customHeight="1" x14ac:dyDescent="0.25">
      <c r="A15" s="30">
        <v>5</v>
      </c>
      <c r="B15" s="83">
        <f>'program inwestycji 5'!B21</f>
        <v>0</v>
      </c>
      <c r="C15" s="85">
        <f>'program inwestycji 5'!E21</f>
        <v>0</v>
      </c>
      <c r="D15" s="110">
        <f>'program inwestycji 5'!F21</f>
        <v>0</v>
      </c>
      <c r="E15" s="133"/>
    </row>
    <row r="16" spans="1:5" ht="51.75" customHeight="1" x14ac:dyDescent="0.25">
      <c r="A16" s="31">
        <v>6</v>
      </c>
      <c r="B16" s="83">
        <f>'program inwestycji 5'!B22</f>
        <v>0</v>
      </c>
      <c r="C16" s="85">
        <f>'program inwestycji 5'!E22</f>
        <v>0</v>
      </c>
      <c r="D16" s="111">
        <f>'program inwestycji 5'!F22</f>
        <v>0</v>
      </c>
      <c r="E16" s="134"/>
    </row>
    <row r="17" spans="1:5" ht="51.75" customHeight="1" x14ac:dyDescent="0.25">
      <c r="A17" s="30">
        <v>7</v>
      </c>
      <c r="B17" s="83">
        <f>'program inwestycji 5'!B23</f>
        <v>0</v>
      </c>
      <c r="C17" s="85">
        <f>'program inwestycji 5'!E23</f>
        <v>0</v>
      </c>
      <c r="D17" s="111">
        <f>'program inwestycji 5'!F23</f>
        <v>0</v>
      </c>
      <c r="E17" s="134"/>
    </row>
    <row r="18" spans="1:5" ht="51.75" customHeight="1" x14ac:dyDescent="0.25">
      <c r="A18" s="31">
        <v>8</v>
      </c>
      <c r="B18" s="83">
        <f>'program inwestycji 5'!B24</f>
        <v>0</v>
      </c>
      <c r="C18" s="85">
        <f>'program inwestycji 5'!E24</f>
        <v>0</v>
      </c>
      <c r="D18" s="111">
        <f>'program inwestycji 5'!F24</f>
        <v>0</v>
      </c>
      <c r="E18" s="134"/>
    </row>
    <row r="19" spans="1:5" ht="51.75" customHeight="1" x14ac:dyDescent="0.25">
      <c r="A19" s="30">
        <v>9</v>
      </c>
      <c r="B19" s="83">
        <f>'program inwestycji 5'!B25</f>
        <v>0</v>
      </c>
      <c r="C19" s="85">
        <f>'program inwestycji 5'!E25</f>
        <v>0</v>
      </c>
      <c r="D19" s="111">
        <f>'program inwestycji 5'!F25</f>
        <v>0</v>
      </c>
      <c r="E19" s="134"/>
    </row>
    <row r="20" spans="1:5" ht="51.75" customHeight="1" thickBot="1" x14ac:dyDescent="0.3">
      <c r="A20" s="31">
        <v>10</v>
      </c>
      <c r="B20" s="83">
        <f>'program inwestycji 5'!B26</f>
        <v>0</v>
      </c>
      <c r="C20" s="85">
        <f>'program inwestycji 5'!E26</f>
        <v>0</v>
      </c>
      <c r="D20" s="111">
        <f>'program inwestycji 5'!F26</f>
        <v>0</v>
      </c>
      <c r="E20" s="134"/>
    </row>
    <row r="21" spans="1:5" ht="15.75" thickBot="1" x14ac:dyDescent="0.3">
      <c r="A21" s="296" t="s">
        <v>44</v>
      </c>
      <c r="B21" s="297"/>
      <c r="C21" s="86">
        <f>SUM(C11:C20)</f>
        <v>0</v>
      </c>
      <c r="D21" s="32" t="s">
        <v>5</v>
      </c>
      <c r="E21" s="33" t="s">
        <v>5</v>
      </c>
    </row>
    <row r="22" spans="1:5" ht="16.5" thickTop="1" thickBot="1" x14ac:dyDescent="0.3"/>
    <row r="23" spans="1:5" ht="49.5" customHeight="1" thickTop="1" thickBot="1" x14ac:dyDescent="0.3">
      <c r="C23" s="353">
        <f>'program inwestycji 5'!E36</f>
        <v>0</v>
      </c>
      <c r="D23" s="354"/>
      <c r="E23" s="355"/>
    </row>
    <row r="24" spans="1:5" ht="15.75" thickTop="1" x14ac:dyDescent="0.25">
      <c r="C24" s="227" t="s">
        <v>40</v>
      </c>
      <c r="D24" s="227"/>
      <c r="E24" s="227"/>
    </row>
  </sheetData>
  <sheetProtection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5"/>
  <sheetViews>
    <sheetView zoomScaleNormal="100" zoomScaleSheetLayoutView="100" workbookViewId="0">
      <selection sqref="A1:E1"/>
    </sheetView>
  </sheetViews>
  <sheetFormatPr defaultRowHeight="15" x14ac:dyDescent="0.25"/>
  <cols>
    <col min="1" max="1" width="6.28515625" style="12" customWidth="1"/>
    <col min="2" max="2" width="41.85546875" style="6" customWidth="1"/>
    <col min="3" max="3" width="16.140625" style="6" customWidth="1"/>
    <col min="4" max="4" width="17.140625" style="6" customWidth="1"/>
    <col min="5" max="5" width="15.140625" style="6" customWidth="1"/>
  </cols>
  <sheetData>
    <row r="1" spans="1:7" ht="52.5" customHeight="1" x14ac:dyDescent="0.25">
      <c r="A1" s="333" t="s">
        <v>194</v>
      </c>
      <c r="B1" s="333"/>
      <c r="C1" s="333"/>
      <c r="D1" s="333"/>
      <c r="E1" s="333"/>
    </row>
    <row r="2" spans="1:7" ht="15.75" thickBot="1" x14ac:dyDescent="0.3">
      <c r="A2" s="334"/>
      <c r="B2" s="334"/>
      <c r="C2" s="334"/>
      <c r="D2" s="334"/>
      <c r="E2" s="334"/>
    </row>
    <row r="3" spans="1:7" ht="39" customHeight="1" x14ac:dyDescent="0.25">
      <c r="A3" s="381" t="s">
        <v>45</v>
      </c>
      <c r="B3" s="382"/>
      <c r="C3" s="376">
        <f>'program inwestycji 5'!C5</f>
        <v>0</v>
      </c>
      <c r="D3" s="347"/>
      <c r="E3" s="348"/>
    </row>
    <row r="4" spans="1:7" ht="36" customHeight="1" x14ac:dyDescent="0.25">
      <c r="A4" s="392" t="s">
        <v>46</v>
      </c>
      <c r="B4" s="393"/>
      <c r="C4" s="377" t="str">
        <f>CONCATENATE('program inwestycji 5'!C7," ",'program inwestycji 5'!C6)</f>
        <v xml:space="preserve"> </v>
      </c>
      <c r="D4" s="349"/>
      <c r="E4" s="350"/>
    </row>
    <row r="5" spans="1:7" ht="37.5" customHeight="1" x14ac:dyDescent="0.25">
      <c r="A5" s="392" t="s">
        <v>59</v>
      </c>
      <c r="B5" s="393"/>
      <c r="C5" s="377">
        <f>'program inwestycji 5'!C3</f>
        <v>0</v>
      </c>
      <c r="D5" s="349"/>
      <c r="E5" s="350"/>
    </row>
    <row r="6" spans="1:7" ht="34.5" customHeight="1" thickBot="1" x14ac:dyDescent="0.3">
      <c r="A6" s="394" t="s">
        <v>47</v>
      </c>
      <c r="B6" s="395"/>
      <c r="C6" s="378">
        <f>'harmonogram finansowy 5'!D6</f>
        <v>0</v>
      </c>
      <c r="D6" s="379"/>
      <c r="E6" s="380"/>
    </row>
    <row r="7" spans="1:7" x14ac:dyDescent="0.25">
      <c r="A7" s="8"/>
      <c r="B7" s="8"/>
      <c r="C7" s="8"/>
      <c r="D7" s="8"/>
      <c r="E7" s="8"/>
    </row>
    <row r="8" spans="1:7" ht="15" customHeight="1" x14ac:dyDescent="0.25">
      <c r="A8" s="383" t="s">
        <v>1</v>
      </c>
      <c r="B8" s="402" t="s">
        <v>54</v>
      </c>
      <c r="C8" s="403"/>
      <c r="D8" s="404"/>
      <c r="E8" s="383" t="s">
        <v>53</v>
      </c>
      <c r="G8" s="13"/>
    </row>
    <row r="9" spans="1:7" ht="42.75" customHeight="1" x14ac:dyDescent="0.25">
      <c r="A9" s="384"/>
      <c r="B9" s="405"/>
      <c r="C9" s="406"/>
      <c r="D9" s="407"/>
      <c r="E9" s="384"/>
    </row>
    <row r="10" spans="1:7" ht="15" customHeight="1" x14ac:dyDescent="0.25">
      <c r="A10" s="385"/>
      <c r="B10" s="408"/>
      <c r="C10" s="409"/>
      <c r="D10" s="410"/>
      <c r="E10" s="384"/>
    </row>
    <row r="11" spans="1:7" ht="24" customHeight="1" x14ac:dyDescent="0.25">
      <c r="A11" s="34" t="s">
        <v>48</v>
      </c>
      <c r="B11" s="411" t="s">
        <v>49</v>
      </c>
      <c r="C11" s="412"/>
      <c r="D11" s="413"/>
      <c r="E11" s="385"/>
    </row>
    <row r="12" spans="1:7" ht="24" customHeight="1" x14ac:dyDescent="0.25">
      <c r="A12" s="34" t="s">
        <v>133</v>
      </c>
      <c r="B12" s="115" t="s">
        <v>134</v>
      </c>
      <c r="C12" s="116"/>
      <c r="D12" s="117"/>
      <c r="E12" s="118">
        <f>SUM(E13:E22)</f>
        <v>0</v>
      </c>
    </row>
    <row r="13" spans="1:7" x14ac:dyDescent="0.25">
      <c r="A13" s="35">
        <v>1</v>
      </c>
      <c r="B13" s="396">
        <f>'program inwestycji 5'!B17</f>
        <v>0</v>
      </c>
      <c r="C13" s="397"/>
      <c r="D13" s="398"/>
      <c r="E13" s="14">
        <f>'program inwestycji 5'!E17</f>
        <v>0</v>
      </c>
    </row>
    <row r="14" spans="1:7" x14ac:dyDescent="0.25">
      <c r="A14" s="36">
        <v>2</v>
      </c>
      <c r="B14" s="396">
        <f>'program inwestycji 5'!B18</f>
        <v>0</v>
      </c>
      <c r="C14" s="397"/>
      <c r="D14" s="398"/>
      <c r="E14" s="14">
        <f>'program inwestycji 5'!E18</f>
        <v>0</v>
      </c>
    </row>
    <row r="15" spans="1:7" x14ac:dyDescent="0.25">
      <c r="A15" s="36">
        <v>3</v>
      </c>
      <c r="B15" s="396">
        <f>'program inwestycji 5'!B19</f>
        <v>0</v>
      </c>
      <c r="C15" s="397"/>
      <c r="D15" s="398"/>
      <c r="E15" s="14">
        <f>'program inwestycji 5'!E19</f>
        <v>0</v>
      </c>
    </row>
    <row r="16" spans="1:7" x14ac:dyDescent="0.25">
      <c r="A16" s="36">
        <v>4</v>
      </c>
      <c r="B16" s="396">
        <f>'program inwestycji 5'!B20</f>
        <v>0</v>
      </c>
      <c r="C16" s="397"/>
      <c r="D16" s="398"/>
      <c r="E16" s="14">
        <f>'program inwestycji 5'!E20</f>
        <v>0</v>
      </c>
    </row>
    <row r="17" spans="1:5" x14ac:dyDescent="0.25">
      <c r="A17" s="36">
        <v>5</v>
      </c>
      <c r="B17" s="396">
        <f>'program inwestycji 5'!B21</f>
        <v>0</v>
      </c>
      <c r="C17" s="397"/>
      <c r="D17" s="398"/>
      <c r="E17" s="14">
        <f>'program inwestycji 5'!E21</f>
        <v>0</v>
      </c>
    </row>
    <row r="18" spans="1:5" x14ac:dyDescent="0.25">
      <c r="A18" s="36">
        <v>6</v>
      </c>
      <c r="B18" s="396">
        <f>'program inwestycji 5'!B22</f>
        <v>0</v>
      </c>
      <c r="C18" s="397"/>
      <c r="D18" s="398"/>
      <c r="E18" s="14">
        <f>'program inwestycji 5'!E22</f>
        <v>0</v>
      </c>
    </row>
    <row r="19" spans="1:5" ht="20.25" customHeight="1" x14ac:dyDescent="0.25">
      <c r="A19" s="36">
        <v>7</v>
      </c>
      <c r="B19" s="396">
        <f>'program inwestycji 5'!B23</f>
        <v>0</v>
      </c>
      <c r="C19" s="397"/>
      <c r="D19" s="398"/>
      <c r="E19" s="14">
        <f>'program inwestycji 5'!E23</f>
        <v>0</v>
      </c>
    </row>
    <row r="20" spans="1:5" ht="20.25" customHeight="1" x14ac:dyDescent="0.25">
      <c r="A20" s="36">
        <v>8</v>
      </c>
      <c r="B20" s="396">
        <f>'program inwestycji 5'!B24</f>
        <v>0</v>
      </c>
      <c r="C20" s="397"/>
      <c r="D20" s="398"/>
      <c r="E20" s="14">
        <f>'program inwestycji 5'!E24</f>
        <v>0</v>
      </c>
    </row>
    <row r="21" spans="1:5" ht="20.25" customHeight="1" x14ac:dyDescent="0.25">
      <c r="A21" s="36">
        <v>9</v>
      </c>
      <c r="B21" s="396">
        <f>'program inwestycji 5'!B25</f>
        <v>0</v>
      </c>
      <c r="C21" s="397"/>
      <c r="D21" s="398"/>
      <c r="E21" s="14">
        <f>'program inwestycji 5'!E25</f>
        <v>0</v>
      </c>
    </row>
    <row r="22" spans="1:5" ht="20.25" customHeight="1" x14ac:dyDescent="0.25">
      <c r="A22" s="36">
        <v>10</v>
      </c>
      <c r="B22" s="396">
        <f>'program inwestycji 5'!B26</f>
        <v>0</v>
      </c>
      <c r="C22" s="397"/>
      <c r="D22" s="398"/>
      <c r="E22" s="14">
        <f>'program inwestycji 5'!E26</f>
        <v>0</v>
      </c>
    </row>
    <row r="23" spans="1:5" ht="49.5" customHeight="1" x14ac:dyDescent="0.25">
      <c r="A23" s="34" t="s">
        <v>135</v>
      </c>
      <c r="B23" s="411" t="s">
        <v>138</v>
      </c>
      <c r="C23" s="412"/>
      <c r="D23" s="413"/>
      <c r="E23" s="118">
        <f>SUM(E24:E28)</f>
        <v>0</v>
      </c>
    </row>
    <row r="24" spans="1:5" ht="20.25" customHeight="1" x14ac:dyDescent="0.25">
      <c r="A24" s="35">
        <v>1</v>
      </c>
      <c r="B24" s="399"/>
      <c r="C24" s="400"/>
      <c r="D24" s="401"/>
      <c r="E24" s="137"/>
    </row>
    <row r="25" spans="1:5" ht="20.25" customHeight="1" x14ac:dyDescent="0.25">
      <c r="A25" s="119">
        <v>2</v>
      </c>
      <c r="B25" s="399"/>
      <c r="C25" s="400"/>
      <c r="D25" s="401"/>
      <c r="E25" s="138"/>
    </row>
    <row r="26" spans="1:5" ht="20.25" customHeight="1" x14ac:dyDescent="0.25">
      <c r="A26" s="35">
        <v>3</v>
      </c>
      <c r="B26" s="399"/>
      <c r="C26" s="400"/>
      <c r="D26" s="401"/>
      <c r="E26" s="138"/>
    </row>
    <row r="27" spans="1:5" ht="20.25" customHeight="1" x14ac:dyDescent="0.25">
      <c r="A27" s="119">
        <v>4</v>
      </c>
      <c r="B27" s="399"/>
      <c r="C27" s="400"/>
      <c r="D27" s="401"/>
      <c r="E27" s="138"/>
    </row>
    <row r="28" spans="1:5" ht="20.25" customHeight="1" x14ac:dyDescent="0.25">
      <c r="A28" s="35">
        <v>5</v>
      </c>
      <c r="B28" s="399"/>
      <c r="C28" s="400"/>
      <c r="D28" s="401"/>
      <c r="E28" s="138"/>
    </row>
    <row r="29" spans="1:5" ht="30" customHeight="1" x14ac:dyDescent="0.25">
      <c r="A29" s="364" t="s">
        <v>50</v>
      </c>
      <c r="B29" s="365"/>
      <c r="C29" s="365"/>
      <c r="D29" s="375"/>
      <c r="E29" s="15">
        <f>E12+E23</f>
        <v>0</v>
      </c>
    </row>
    <row r="30" spans="1:5" ht="38.25" customHeight="1" x14ac:dyDescent="0.25">
      <c r="A30" s="37" t="s">
        <v>51</v>
      </c>
      <c r="B30" s="386" t="s">
        <v>136</v>
      </c>
      <c r="C30" s="387"/>
      <c r="D30" s="388"/>
      <c r="E30" s="38"/>
    </row>
    <row r="31" spans="1:5" x14ac:dyDescent="0.25">
      <c r="A31" s="9">
        <v>1</v>
      </c>
      <c r="B31" s="372"/>
      <c r="C31" s="373"/>
      <c r="D31" s="374"/>
      <c r="E31" s="136"/>
    </row>
    <row r="32" spans="1:5" x14ac:dyDescent="0.25">
      <c r="A32" s="9">
        <v>2</v>
      </c>
      <c r="B32" s="372"/>
      <c r="C32" s="373"/>
      <c r="D32" s="374"/>
      <c r="E32" s="136"/>
    </row>
    <row r="33" spans="1:5" x14ac:dyDescent="0.25">
      <c r="A33" s="9">
        <v>3</v>
      </c>
      <c r="B33" s="372"/>
      <c r="C33" s="373"/>
      <c r="D33" s="374"/>
      <c r="E33" s="136"/>
    </row>
    <row r="34" spans="1:5" x14ac:dyDescent="0.25">
      <c r="A34" s="9">
        <v>4</v>
      </c>
      <c r="B34" s="372"/>
      <c r="C34" s="373"/>
      <c r="D34" s="374"/>
      <c r="E34" s="136"/>
    </row>
    <row r="35" spans="1:5" x14ac:dyDescent="0.25">
      <c r="A35" s="9">
        <v>5</v>
      </c>
      <c r="B35" s="372"/>
      <c r="C35" s="373"/>
      <c r="D35" s="374"/>
      <c r="E35" s="136"/>
    </row>
    <row r="36" spans="1:5" x14ac:dyDescent="0.25">
      <c r="A36" s="9">
        <v>6</v>
      </c>
      <c r="B36" s="372"/>
      <c r="C36" s="373"/>
      <c r="D36" s="374"/>
      <c r="E36" s="136"/>
    </row>
    <row r="37" spans="1:5" x14ac:dyDescent="0.25">
      <c r="A37" s="9">
        <v>7</v>
      </c>
      <c r="B37" s="372"/>
      <c r="C37" s="373"/>
      <c r="D37" s="374"/>
      <c r="E37" s="136"/>
    </row>
    <row r="38" spans="1:5" ht="72" customHeight="1" x14ac:dyDescent="0.25">
      <c r="A38" s="9">
        <v>8</v>
      </c>
      <c r="B38" s="358" t="s">
        <v>60</v>
      </c>
      <c r="C38" s="359"/>
      <c r="D38" s="360"/>
      <c r="E38" s="136"/>
    </row>
    <row r="39" spans="1:5" ht="26.25" customHeight="1" x14ac:dyDescent="0.25">
      <c r="A39" s="364" t="s">
        <v>50</v>
      </c>
      <c r="B39" s="365"/>
      <c r="C39" s="365"/>
      <c r="D39" s="375"/>
      <c r="E39" s="16">
        <f>SUM(E31:E38)</f>
        <v>0</v>
      </c>
    </row>
    <row r="40" spans="1:5" ht="30.75" customHeight="1" x14ac:dyDescent="0.25">
      <c r="A40" s="361" t="s">
        <v>52</v>
      </c>
      <c r="B40" s="362"/>
      <c r="C40" s="362"/>
      <c r="D40" s="363"/>
      <c r="E40" s="17">
        <f>E29+E39</f>
        <v>0</v>
      </c>
    </row>
    <row r="41" spans="1:5" ht="30.75" customHeight="1" x14ac:dyDescent="0.25">
      <c r="A41" s="356" t="s">
        <v>58</v>
      </c>
      <c r="B41" s="357"/>
      <c r="C41" s="357"/>
      <c r="D41" s="135"/>
      <c r="E41" s="19" t="e">
        <f>D41/E40</f>
        <v>#DIV/0!</v>
      </c>
    </row>
    <row r="42" spans="1:5" ht="30.75" customHeight="1" x14ac:dyDescent="0.25">
      <c r="A42" s="356" t="s">
        <v>92</v>
      </c>
      <c r="B42" s="357"/>
      <c r="C42" s="371"/>
      <c r="D42" s="135"/>
      <c r="E42" s="369" t="s">
        <v>5</v>
      </c>
    </row>
    <row r="43" spans="1:5" ht="30.75" customHeight="1" x14ac:dyDescent="0.25">
      <c r="A43" s="356" t="s">
        <v>93</v>
      </c>
      <c r="B43" s="357"/>
      <c r="C43" s="371"/>
      <c r="D43" s="135"/>
      <c r="E43" s="370"/>
    </row>
    <row r="44" spans="1:5" ht="30.75" customHeight="1" x14ac:dyDescent="0.25">
      <c r="A44" s="356" t="s">
        <v>56</v>
      </c>
      <c r="B44" s="357"/>
      <c r="C44" s="357"/>
      <c r="D44" s="135"/>
      <c r="E44" s="19" t="e">
        <f>D44/E40</f>
        <v>#DIV/0!</v>
      </c>
    </row>
    <row r="45" spans="1:5" ht="15.75" x14ac:dyDescent="0.25">
      <c r="A45" s="10"/>
      <c r="B45" s="7"/>
    </row>
    <row r="46" spans="1:5" ht="48.75" customHeight="1" x14ac:dyDescent="0.25">
      <c r="A46" s="364" t="s">
        <v>57</v>
      </c>
      <c r="B46" s="365"/>
      <c r="C46" s="366" t="e">
        <f>E38/E40</f>
        <v>#DIV/0!</v>
      </c>
      <c r="D46" s="367"/>
      <c r="E46" s="368"/>
    </row>
    <row r="47" spans="1:5" ht="16.5" thickBot="1" x14ac:dyDescent="0.3">
      <c r="A47" s="7"/>
      <c r="B47" s="7"/>
    </row>
    <row r="48" spans="1:5" ht="46.5" customHeight="1" thickTop="1" thickBot="1" x14ac:dyDescent="0.3">
      <c r="A48" s="11"/>
      <c r="C48" s="353">
        <f>'program inwestycji 5'!E36</f>
        <v>0</v>
      </c>
      <c r="D48" s="354"/>
      <c r="E48" s="355"/>
    </row>
    <row r="49" spans="1:5" ht="15.75" thickTop="1" x14ac:dyDescent="0.25">
      <c r="A49" s="11"/>
      <c r="C49" s="227" t="s">
        <v>40</v>
      </c>
      <c r="D49" s="227"/>
      <c r="E49" s="227"/>
    </row>
    <row r="50" spans="1:5" x14ac:dyDescent="0.25">
      <c r="A50" s="11"/>
    </row>
    <row r="51" spans="1:5" x14ac:dyDescent="0.25">
      <c r="A51" s="11"/>
    </row>
    <row r="52" spans="1:5" x14ac:dyDescent="0.25">
      <c r="A52" s="11"/>
    </row>
    <row r="53" spans="1:5" x14ac:dyDescent="0.25">
      <c r="A53" s="11"/>
    </row>
    <row r="54" spans="1:5" x14ac:dyDescent="0.25">
      <c r="A54" s="11"/>
    </row>
    <row r="55" spans="1:5" x14ac:dyDescent="0.25">
      <c r="A55" s="11"/>
    </row>
    <row r="56" spans="1:5" x14ac:dyDescent="0.25">
      <c r="A56" s="11"/>
    </row>
    <row r="57" spans="1:5" x14ac:dyDescent="0.25">
      <c r="A57" s="11"/>
    </row>
    <row r="58" spans="1:5" x14ac:dyDescent="0.25">
      <c r="A58" s="11"/>
    </row>
    <row r="59" spans="1:5" s="6" customFormat="1" ht="14.25" x14ac:dyDescent="0.25">
      <c r="A59" s="11"/>
    </row>
    <row r="60" spans="1:5" s="6" customFormat="1" ht="14.25" x14ac:dyDescent="0.25">
      <c r="A60" s="11"/>
    </row>
    <row r="61" spans="1:5" s="6" customFormat="1" ht="14.25" x14ac:dyDescent="0.25">
      <c r="A61" s="11"/>
    </row>
    <row r="62" spans="1:5" s="6" customFormat="1" ht="14.25" x14ac:dyDescent="0.25">
      <c r="A62" s="11"/>
    </row>
    <row r="63" spans="1:5" s="6" customFormat="1" ht="34.5" customHeight="1" x14ac:dyDescent="0.25">
      <c r="A63" s="11"/>
    </row>
    <row r="64" spans="1:5" s="6" customFormat="1" ht="34.5" customHeight="1" x14ac:dyDescent="0.25">
      <c r="A64" s="11"/>
    </row>
    <row r="65" spans="1:1" s="6" customFormat="1" ht="27" customHeight="1" x14ac:dyDescent="0.25">
      <c r="A65" s="11"/>
    </row>
    <row r="66" spans="1:1" s="6" customFormat="1" ht="27" customHeight="1" x14ac:dyDescent="0.25">
      <c r="A66" s="11"/>
    </row>
    <row r="67" spans="1:1" s="6" customFormat="1" ht="14.25" x14ac:dyDescent="0.25">
      <c r="A67" s="11"/>
    </row>
    <row r="68" spans="1:1" s="6" customFormat="1" ht="14.25" x14ac:dyDescent="0.25">
      <c r="A68" s="11"/>
    </row>
    <row r="69" spans="1:1" s="6" customFormat="1" ht="14.25" x14ac:dyDescent="0.25">
      <c r="A69" s="11"/>
    </row>
    <row r="70" spans="1:1" s="6" customFormat="1" ht="14.25" x14ac:dyDescent="0.25">
      <c r="A70" s="11"/>
    </row>
    <row r="71" spans="1:1" s="6" customFormat="1" ht="14.25" x14ac:dyDescent="0.25">
      <c r="A71" s="11"/>
    </row>
    <row r="72" spans="1:1" s="6" customFormat="1" ht="14.25" x14ac:dyDescent="0.25">
      <c r="A72" s="11"/>
    </row>
    <row r="73" spans="1:1" s="6" customFormat="1" ht="14.25" x14ac:dyDescent="0.25">
      <c r="A73" s="11"/>
    </row>
    <row r="74" spans="1:1" s="6" customFormat="1" ht="14.25" x14ac:dyDescent="0.25">
      <c r="A74" s="11"/>
    </row>
    <row r="75" spans="1:1" s="6" customFormat="1" ht="14.25" x14ac:dyDescent="0.25">
      <c r="A75" s="11"/>
    </row>
    <row r="76" spans="1:1" s="6" customFormat="1" ht="14.25" x14ac:dyDescent="0.25">
      <c r="A76" s="11"/>
    </row>
    <row r="77" spans="1:1" s="6" customFormat="1" ht="14.25" x14ac:dyDescent="0.25">
      <c r="A77" s="11"/>
    </row>
    <row r="78" spans="1:1" s="6" customFormat="1" ht="14.25" x14ac:dyDescent="0.25">
      <c r="A78" s="11"/>
    </row>
    <row r="79" spans="1:1" s="6" customFormat="1" ht="14.25" x14ac:dyDescent="0.25">
      <c r="A79" s="11"/>
    </row>
    <row r="80" spans="1:1" s="6" customFormat="1" ht="14.25" x14ac:dyDescent="0.25">
      <c r="A80" s="11"/>
    </row>
    <row r="81" spans="1:1" s="6" customFormat="1" ht="14.25" x14ac:dyDescent="0.25">
      <c r="A81" s="11"/>
    </row>
    <row r="82" spans="1:1" s="6" customFormat="1" ht="14.25" x14ac:dyDescent="0.25">
      <c r="A82" s="11"/>
    </row>
    <row r="83" spans="1:1" s="6" customFormat="1" ht="14.25" x14ac:dyDescent="0.25">
      <c r="A83" s="11"/>
    </row>
    <row r="84" spans="1:1" s="6" customFormat="1" ht="14.25" x14ac:dyDescent="0.25">
      <c r="A84" s="11"/>
    </row>
    <row r="85" spans="1:1" s="6" customFormat="1" ht="14.25" x14ac:dyDescent="0.25">
      <c r="A85" s="11"/>
    </row>
    <row r="86" spans="1:1" s="6" customFormat="1" ht="14.25" x14ac:dyDescent="0.25">
      <c r="A86" s="11"/>
    </row>
    <row r="87" spans="1:1" s="6" customFormat="1" ht="14.25" x14ac:dyDescent="0.25">
      <c r="A87" s="11"/>
    </row>
    <row r="88" spans="1:1" s="6" customFormat="1" ht="14.25" x14ac:dyDescent="0.25">
      <c r="A88" s="11"/>
    </row>
    <row r="89" spans="1:1" s="6" customFormat="1" ht="14.25" x14ac:dyDescent="0.25">
      <c r="A89" s="11"/>
    </row>
    <row r="90" spans="1:1" s="6" customFormat="1" ht="14.25" x14ac:dyDescent="0.25">
      <c r="A90" s="11"/>
    </row>
    <row r="91" spans="1:1" s="6" customFormat="1" ht="14.25" x14ac:dyDescent="0.25">
      <c r="A91" s="11"/>
    </row>
    <row r="92" spans="1:1" s="6" customFormat="1" ht="14.25" x14ac:dyDescent="0.25">
      <c r="A92" s="11"/>
    </row>
    <row r="93" spans="1:1" s="6" customFormat="1" ht="14.25" x14ac:dyDescent="0.25">
      <c r="A93" s="11"/>
    </row>
    <row r="94" spans="1:1" s="6" customFormat="1" ht="14.25" x14ac:dyDescent="0.25">
      <c r="A94" s="11"/>
    </row>
    <row r="95" spans="1:1" s="6" customFormat="1" ht="14.25" x14ac:dyDescent="0.25">
      <c r="A95" s="11"/>
    </row>
    <row r="96" spans="1:1" s="6" customFormat="1" ht="14.25" x14ac:dyDescent="0.25">
      <c r="A96" s="11"/>
    </row>
    <row r="97" spans="1:1" s="6" customFormat="1" ht="14.25" x14ac:dyDescent="0.25">
      <c r="A97" s="11"/>
    </row>
    <row r="98" spans="1:1" s="6" customFormat="1" ht="14.25" x14ac:dyDescent="0.25">
      <c r="A98" s="11"/>
    </row>
    <row r="99" spans="1:1" s="6" customFormat="1" ht="14.25" x14ac:dyDescent="0.25">
      <c r="A99" s="11"/>
    </row>
    <row r="100" spans="1:1" s="6" customFormat="1" ht="14.25" x14ac:dyDescent="0.25">
      <c r="A100" s="11"/>
    </row>
    <row r="101" spans="1:1" s="6" customFormat="1" ht="14.25" x14ac:dyDescent="0.25">
      <c r="A101" s="11"/>
    </row>
    <row r="102" spans="1:1" s="6" customFormat="1" ht="14.25" x14ac:dyDescent="0.25">
      <c r="A102" s="11"/>
    </row>
    <row r="103" spans="1:1" s="6" customFormat="1" ht="14.25" x14ac:dyDescent="0.25">
      <c r="A103" s="11"/>
    </row>
    <row r="104" spans="1:1" s="6" customFormat="1" ht="14.25" x14ac:dyDescent="0.25">
      <c r="A104" s="11"/>
    </row>
    <row r="105" spans="1:1" s="6" customFormat="1" ht="14.25" x14ac:dyDescent="0.25">
      <c r="A105" s="11"/>
    </row>
  </sheetData>
  <sheetProtection formatCells="0" formatColumns="0" formatRows="0" insertColumns="0" insertRows="0"/>
  <mergeCells count="51">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N5" sqref="N5"/>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6" t="s">
        <v>125</v>
      </c>
      <c r="B1" s="417"/>
      <c r="C1" s="417"/>
      <c r="D1" s="417"/>
      <c r="E1" s="417"/>
      <c r="F1" s="417"/>
      <c r="G1" s="418"/>
    </row>
    <row r="2" spans="1:17" ht="31.5" customHeight="1" thickBot="1" x14ac:dyDescent="0.3">
      <c r="A2" s="419" t="s">
        <v>126</v>
      </c>
      <c r="B2" s="420"/>
      <c r="C2" s="420"/>
      <c r="D2" s="420"/>
      <c r="E2" s="420"/>
      <c r="F2" s="420"/>
      <c r="G2" s="421"/>
    </row>
    <row r="3" spans="1:17" ht="61.5" customHeight="1" thickTop="1" thickBot="1" x14ac:dyDescent="0.3">
      <c r="A3" s="330" t="s">
        <v>128</v>
      </c>
      <c r="B3" s="331"/>
      <c r="C3" s="422">
        <f>'program inwestycji 5'!C3</f>
        <v>0</v>
      </c>
      <c r="D3" s="422"/>
      <c r="E3" s="422"/>
      <c r="F3" s="422"/>
      <c r="G3" s="423"/>
    </row>
    <row r="4" spans="1:17" ht="30" customHeight="1" thickTop="1" thickBot="1" x14ac:dyDescent="0.3">
      <c r="A4" s="332" t="s">
        <v>132</v>
      </c>
      <c r="B4" s="294"/>
      <c r="C4" s="294"/>
      <c r="D4" s="294"/>
      <c r="E4" s="294"/>
      <c r="F4" s="294"/>
      <c r="G4" s="295"/>
    </row>
    <row r="5" spans="1:17" ht="61.5" customHeight="1" x14ac:dyDescent="0.25">
      <c r="A5" s="316" t="s">
        <v>127</v>
      </c>
      <c r="B5" s="317"/>
      <c r="C5" s="414">
        <f>'program inwestycji 5'!C5</f>
        <v>0</v>
      </c>
      <c r="D5" s="414"/>
      <c r="E5" s="414"/>
      <c r="F5" s="414"/>
      <c r="G5" s="415"/>
    </row>
    <row r="6" spans="1:17" ht="61.5" customHeight="1" x14ac:dyDescent="0.25">
      <c r="A6" s="318" t="s">
        <v>129</v>
      </c>
      <c r="B6" s="319"/>
      <c r="C6" s="424">
        <f>'program inwestycji 5'!C6</f>
        <v>0</v>
      </c>
      <c r="D6" s="424"/>
      <c r="E6" s="424"/>
      <c r="F6" s="424"/>
      <c r="G6" s="425"/>
    </row>
    <row r="7" spans="1:17" ht="61.5" customHeight="1" x14ac:dyDescent="0.25">
      <c r="A7" s="318" t="s">
        <v>23</v>
      </c>
      <c r="B7" s="319"/>
      <c r="C7" s="424">
        <f>'program inwestycji 5'!C7</f>
        <v>0</v>
      </c>
      <c r="D7" s="424"/>
      <c r="E7" s="424"/>
      <c r="F7" s="424"/>
      <c r="G7" s="425"/>
    </row>
    <row r="8" spans="1:17" ht="20.25" customHeight="1" x14ac:dyDescent="0.25">
      <c r="A8" s="268" t="s">
        <v>131</v>
      </c>
      <c r="B8" s="251"/>
      <c r="C8" s="266" t="s">
        <v>4</v>
      </c>
      <c r="D8" s="250" t="s">
        <v>10</v>
      </c>
      <c r="E8" s="251"/>
      <c r="F8" s="270" t="s">
        <v>25</v>
      </c>
      <c r="G8" s="271"/>
    </row>
    <row r="9" spans="1:17" ht="22.5" customHeight="1" x14ac:dyDescent="0.25">
      <c r="A9" s="274"/>
      <c r="B9" s="275"/>
      <c r="C9" s="267"/>
      <c r="D9" s="252"/>
      <c r="E9" s="253"/>
      <c r="F9" s="272"/>
      <c r="G9" s="273"/>
    </row>
    <row r="10" spans="1:17" ht="28.5" customHeight="1" x14ac:dyDescent="0.25">
      <c r="A10" s="269"/>
      <c r="B10" s="253"/>
      <c r="C10" s="143"/>
      <c r="D10" s="464"/>
      <c r="E10" s="465"/>
      <c r="F10" s="454">
        <f>'program inwestycji 5'!F10:G10</f>
        <v>0</v>
      </c>
      <c r="G10" s="455"/>
    </row>
    <row r="11" spans="1:17" ht="18" customHeight="1" x14ac:dyDescent="0.25">
      <c r="A11" s="268" t="s">
        <v>130</v>
      </c>
      <c r="B11" s="251"/>
      <c r="C11" s="431" t="s">
        <v>9</v>
      </c>
      <c r="D11" s="432"/>
      <c r="E11" s="432"/>
      <c r="F11" s="432"/>
      <c r="G11" s="433"/>
      <c r="H11" s="437" t="s">
        <v>137</v>
      </c>
      <c r="I11" s="438"/>
      <c r="J11" s="438"/>
      <c r="K11" s="438"/>
      <c r="L11" s="438"/>
      <c r="M11" s="438"/>
      <c r="N11" s="438"/>
      <c r="O11" s="438"/>
      <c r="P11" s="438"/>
      <c r="Q11" s="439"/>
    </row>
    <row r="12" spans="1:17" ht="241.5" customHeight="1" x14ac:dyDescent="0.25">
      <c r="A12" s="269"/>
      <c r="B12" s="253"/>
      <c r="C12" s="434"/>
      <c r="D12" s="435"/>
      <c r="E12" s="435"/>
      <c r="F12" s="435"/>
      <c r="G12" s="436"/>
      <c r="H12" s="440"/>
      <c r="I12" s="441"/>
      <c r="J12" s="441"/>
      <c r="K12" s="441"/>
      <c r="L12" s="441"/>
      <c r="M12" s="441"/>
      <c r="N12" s="441"/>
      <c r="O12" s="441"/>
      <c r="P12" s="441"/>
      <c r="Q12" s="442"/>
    </row>
    <row r="13" spans="1:17" s="1" customFormat="1" ht="15.75" thickBot="1" x14ac:dyDescent="0.3"/>
    <row r="14" spans="1:17" s="1" customFormat="1" ht="51" customHeight="1" thickTop="1" thickBot="1" x14ac:dyDescent="0.3">
      <c r="E14" s="428">
        <f>'program inwestycji 4'!E36</f>
        <v>0</v>
      </c>
      <c r="F14" s="429"/>
      <c r="G14" s="430"/>
    </row>
    <row r="15" spans="1:17" s="1" customFormat="1" ht="15.75" thickTop="1" x14ac:dyDescent="0.25">
      <c r="E15" s="227" t="s">
        <v>40</v>
      </c>
      <c r="F15" s="227"/>
      <c r="G15" s="227"/>
    </row>
  </sheetData>
  <sheetProtection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12</vt:i4>
      </vt:variant>
    </vt:vector>
  </HeadingPairs>
  <TitlesOfParts>
    <vt:vector size="33" baseType="lpstr">
      <vt:lpstr>oferta konkursowa</vt:lpstr>
      <vt:lpstr>program inwestycji 1</vt:lpstr>
      <vt:lpstr>harmonogram finansowy 1</vt:lpstr>
      <vt:lpstr>kalkulacja kosztów 1</vt:lpstr>
      <vt:lpstr>opis realizacji zadania 1</vt:lpstr>
      <vt:lpstr>program inwestycji 2</vt:lpstr>
      <vt:lpstr>harmonogram finansowy 2</vt:lpstr>
      <vt:lpstr>kalkulacja kosztów 2</vt:lpstr>
      <vt:lpstr>opis realizacji zadania 2</vt:lpstr>
      <vt:lpstr>program inwestycji 3</vt:lpstr>
      <vt:lpstr>harmonogram finansowy 3</vt:lpstr>
      <vt:lpstr>kalkulacja kosztów 3</vt:lpstr>
      <vt:lpstr>opis realizacji zadania 3</vt:lpstr>
      <vt:lpstr>program inwestycji 4</vt:lpstr>
      <vt:lpstr>harmonogram finansowy 4</vt:lpstr>
      <vt:lpstr>kalkulacja kosztów 4</vt:lpstr>
      <vt:lpstr>opis realizacji zadania 4</vt:lpstr>
      <vt:lpstr>program inwestycji 5</vt:lpstr>
      <vt:lpstr>harmonogram finansowy 5</vt:lpstr>
      <vt:lpstr>kalkulacja kosztów 5</vt:lpstr>
      <vt:lpstr>opis realizacji zadania 5</vt:lpstr>
      <vt:lpstr>'oferta konkursowa'!Obszar_wydruku</vt:lpstr>
      <vt:lpstr>'opis realizacji zadania 1'!Obszar_wydruku</vt:lpstr>
      <vt:lpstr>'opis realizacji zadania 2'!Obszar_wydruku</vt:lpstr>
      <vt:lpstr>'opis realizacji zadania 3'!Obszar_wydruku</vt:lpstr>
      <vt:lpstr>'opis realizacji zadania 4'!Obszar_wydruku</vt:lpstr>
      <vt:lpstr>'opis realizacji zadania 5'!Obszar_wydruku</vt:lpstr>
      <vt:lpstr>'program inwestycji 1'!Obszar_wydruku</vt:lpstr>
      <vt:lpstr>'program inwestycji 2'!Obszar_wydruku</vt:lpstr>
      <vt:lpstr>'program inwestycji 3'!Obszar_wydruku</vt:lpstr>
      <vt:lpstr>'program inwestycji 4'!Obszar_wydruku</vt:lpstr>
      <vt:lpstr>'program inwestycji 5'!Obszar_wydruku</vt:lpstr>
      <vt:lpstr>'oferta konkursowa'!Tytuły_wydruku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Gaweł</dc:creator>
  <cp:lastModifiedBy>Agnieszka Przytocka</cp:lastModifiedBy>
  <cp:lastPrinted>2020-06-16T07:48:04Z</cp:lastPrinted>
  <dcterms:created xsi:type="dcterms:W3CDTF">2020-05-12T06:28:52Z</dcterms:created>
  <dcterms:modified xsi:type="dcterms:W3CDTF">2020-09-07T05:52:19Z</dcterms:modified>
</cp:coreProperties>
</file>