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rz\Desktop\"/>
    </mc:Choice>
  </mc:AlternateContent>
  <bookViews>
    <workbookView xWindow="0" yWindow="0" windowWidth="28800" windowHeight="11175"/>
  </bookViews>
  <sheets>
    <sheet name="oferta konkursowa" sheetId="6" r:id="rId1"/>
    <sheet name="program inwestycji 1" sheetId="1" r:id="rId2"/>
    <sheet name="harmonogram finansowy 1" sheetId="3" r:id="rId3"/>
    <sheet name="kalkulacja kosztów 1" sheetId="5" r:id="rId4"/>
    <sheet name="opis realizacji zadania 1" sheetId="20" r:id="rId5"/>
    <sheet name="program inwestycji 2" sheetId="7" r:id="rId6"/>
    <sheet name="harmonogram finansowy 2" sheetId="8" r:id="rId7"/>
    <sheet name="kalkulacja kosztów 2" sheetId="9" r:id="rId8"/>
    <sheet name="opis realizacji zadania 2" sheetId="21" r:id="rId9"/>
    <sheet name="program inwestycji 3" sheetId="10" r:id="rId10"/>
    <sheet name="harmonogram finansowy 3" sheetId="11" r:id="rId11"/>
    <sheet name="kalkulacja kosztów 3" sheetId="12" r:id="rId12"/>
    <sheet name="opis realizacji zadania 3" sheetId="22" r:id="rId13"/>
    <sheet name="program inwestycji 4" sheetId="13" r:id="rId14"/>
    <sheet name="harmonogram finansowy 4" sheetId="14" r:id="rId15"/>
    <sheet name="kalkulacja kosztów 4" sheetId="15" r:id="rId16"/>
    <sheet name="opis realizacji zadania 4" sheetId="23" r:id="rId17"/>
    <sheet name="program inwestycji 5" sheetId="16" r:id="rId18"/>
    <sheet name="harmonogram finansowy 5" sheetId="17" r:id="rId19"/>
    <sheet name="kalkulacja kosztów 5" sheetId="19" r:id="rId20"/>
    <sheet name="opis realizacji zadania 5" sheetId="24" r:id="rId21"/>
  </sheets>
  <definedNames>
    <definedName name="_xlnm.Print_Area" localSheetId="0">'oferta konkursowa'!$A$1:$P$60</definedName>
    <definedName name="_xlnm.Print_Area" localSheetId="4">'opis realizacji zadania 1'!$A$1:$G$16</definedName>
    <definedName name="_xlnm.Print_Area" localSheetId="8">'opis realizacji zadania 2'!$A$1:$G$16</definedName>
    <definedName name="_xlnm.Print_Area" localSheetId="12">'opis realizacji zadania 3'!$A$1:$G$16</definedName>
    <definedName name="_xlnm.Print_Area" localSheetId="16">'opis realizacji zadania 4'!$A$1:$G$16</definedName>
    <definedName name="_xlnm.Print_Area" localSheetId="20">'opis realizacji zadania 5'!$A$1:$G$16</definedName>
    <definedName name="_xlnm.Print_Area" localSheetId="1">'program inwestycji 1'!$A$1:$G$38</definedName>
    <definedName name="_xlnm.Print_Area" localSheetId="5">'program inwestycji 2'!$A$1:$G$38</definedName>
    <definedName name="_xlnm.Print_Area" localSheetId="9">'program inwestycji 3'!$A$1:$G$38</definedName>
    <definedName name="_xlnm.Print_Area" localSheetId="13">'program inwestycji 4'!$A$1:$G$38</definedName>
    <definedName name="_xlnm.Print_Area" localSheetId="17">'program inwestycji 5'!$A$1:$G$38</definedName>
    <definedName name="_xlnm.Print_Titles" localSheetId="0">'oferta konkursowa'!$1:$3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2" i="1" l="1"/>
  <c r="F10" i="24" l="1"/>
  <c r="F10" i="23"/>
  <c r="F10" i="22"/>
  <c r="F10" i="21"/>
  <c r="F10" i="20"/>
  <c r="C7" i="24" l="1"/>
  <c r="C6" i="24"/>
  <c r="C5" i="24"/>
  <c r="C3" i="24"/>
  <c r="E14" i="24"/>
  <c r="E23" i="19"/>
  <c r="E23" i="15"/>
  <c r="E14" i="23"/>
  <c r="C7" i="23"/>
  <c r="C6" i="23"/>
  <c r="C5" i="23"/>
  <c r="C3" i="23"/>
  <c r="E14" i="20"/>
  <c r="E14" i="21"/>
  <c r="E14" i="22"/>
  <c r="C7" i="22"/>
  <c r="C6" i="22"/>
  <c r="C5" i="22"/>
  <c r="C3" i="22"/>
  <c r="E39" i="12"/>
  <c r="E23" i="12"/>
  <c r="C7" i="21"/>
  <c r="C6" i="21"/>
  <c r="C5" i="21"/>
  <c r="C3" i="21"/>
  <c r="E23" i="9"/>
  <c r="C7" i="20"/>
  <c r="C6" i="20"/>
  <c r="C5" i="20"/>
  <c r="C3" i="20"/>
  <c r="E39" i="5"/>
  <c r="E23" i="5"/>
  <c r="B24" i="6" l="1"/>
  <c r="C4" i="19" l="1"/>
  <c r="D4" i="17"/>
  <c r="C4" i="15"/>
  <c r="D4" i="14"/>
  <c r="C4" i="12"/>
  <c r="D4" i="11"/>
  <c r="C4" i="9"/>
  <c r="C4" i="5"/>
  <c r="B25" i="6"/>
  <c r="B23" i="6"/>
  <c r="B22" i="6"/>
  <c r="B21" i="6"/>
  <c r="D4" i="8"/>
  <c r="D4" i="3"/>
  <c r="H25" i="6"/>
  <c r="H24" i="6"/>
  <c r="H23" i="6"/>
  <c r="H22" i="6"/>
  <c r="G21" i="6"/>
  <c r="G25" i="6" l="1"/>
  <c r="H21" i="6"/>
  <c r="G24" i="6"/>
  <c r="G23" i="6"/>
  <c r="G22" i="6"/>
  <c r="J25" i="6"/>
  <c r="J24" i="6"/>
  <c r="J23" i="6"/>
  <c r="J22" i="6"/>
  <c r="E25" i="6"/>
  <c r="E24" i="6"/>
  <c r="E23" i="6"/>
  <c r="E22" i="6"/>
  <c r="C25" i="6"/>
  <c r="C24" i="6"/>
  <c r="C23" i="6"/>
  <c r="C22" i="6"/>
  <c r="J21" i="6"/>
  <c r="E21" i="6"/>
  <c r="C21" i="6"/>
  <c r="C48" i="19"/>
  <c r="B22" i="19"/>
  <c r="B21" i="19"/>
  <c r="B20" i="19"/>
  <c r="B19" i="19"/>
  <c r="B18" i="19"/>
  <c r="B17" i="19"/>
  <c r="B16" i="19"/>
  <c r="B15" i="19"/>
  <c r="B14" i="19"/>
  <c r="B13" i="19"/>
  <c r="E22" i="19"/>
  <c r="E21" i="19"/>
  <c r="E20" i="19"/>
  <c r="E19" i="19"/>
  <c r="E18" i="19"/>
  <c r="E17" i="19"/>
  <c r="E16" i="19"/>
  <c r="E15" i="19"/>
  <c r="E14" i="19"/>
  <c r="E13" i="19"/>
  <c r="C6" i="19"/>
  <c r="C5" i="19"/>
  <c r="C3" i="19"/>
  <c r="C23" i="17"/>
  <c r="D20" i="17"/>
  <c r="D19" i="17"/>
  <c r="D18" i="17"/>
  <c r="D17" i="17"/>
  <c r="D16" i="17"/>
  <c r="D15" i="17"/>
  <c r="D14" i="17"/>
  <c r="D13" i="17"/>
  <c r="D12" i="17"/>
  <c r="C20" i="17"/>
  <c r="C19" i="17"/>
  <c r="C18" i="17"/>
  <c r="C17" i="17"/>
  <c r="C16" i="17"/>
  <c r="C15" i="17"/>
  <c r="C14" i="17"/>
  <c r="C13" i="17"/>
  <c r="C12" i="17"/>
  <c r="B20" i="17"/>
  <c r="B19" i="17"/>
  <c r="B18" i="17"/>
  <c r="B17" i="17"/>
  <c r="B16" i="17"/>
  <c r="B15" i="17"/>
  <c r="B14" i="17"/>
  <c r="B13" i="17"/>
  <c r="B12" i="17"/>
  <c r="D11" i="17"/>
  <c r="C11" i="17"/>
  <c r="B11" i="17"/>
  <c r="D5" i="17"/>
  <c r="D3" i="17"/>
  <c r="C48" i="15"/>
  <c r="B22" i="15"/>
  <c r="B21" i="15"/>
  <c r="B20" i="15"/>
  <c r="B19" i="15"/>
  <c r="B18" i="15"/>
  <c r="B17" i="15"/>
  <c r="B16" i="15"/>
  <c r="B15" i="15"/>
  <c r="B13" i="15"/>
  <c r="B14" i="15"/>
  <c r="E22" i="15"/>
  <c r="E21" i="15"/>
  <c r="E20" i="15"/>
  <c r="E19" i="15"/>
  <c r="E18" i="15"/>
  <c r="E17" i="15"/>
  <c r="E16" i="15"/>
  <c r="E15" i="15"/>
  <c r="E14" i="15"/>
  <c r="E13" i="15"/>
  <c r="C6" i="15"/>
  <c r="C5" i="15"/>
  <c r="C3" i="15"/>
  <c r="C23" i="14"/>
  <c r="D20" i="14"/>
  <c r="D19" i="14"/>
  <c r="D18" i="14"/>
  <c r="D17" i="14"/>
  <c r="D16" i="14"/>
  <c r="D15" i="14"/>
  <c r="D14" i="14"/>
  <c r="D13" i="14"/>
  <c r="D12" i="14"/>
  <c r="D11" i="14"/>
  <c r="C20" i="14"/>
  <c r="C19" i="14"/>
  <c r="C18" i="14"/>
  <c r="C17" i="14"/>
  <c r="C16" i="14"/>
  <c r="C15" i="14"/>
  <c r="C14" i="14"/>
  <c r="C13" i="14"/>
  <c r="C12" i="14"/>
  <c r="C11" i="14"/>
  <c r="B20" i="14"/>
  <c r="B19" i="14"/>
  <c r="B18" i="14"/>
  <c r="B17" i="14"/>
  <c r="B16" i="14"/>
  <c r="B15" i="14"/>
  <c r="B14" i="14"/>
  <c r="B13" i="14"/>
  <c r="B12" i="14"/>
  <c r="B11" i="14"/>
  <c r="D5" i="14"/>
  <c r="D3" i="14"/>
  <c r="E22" i="9"/>
  <c r="E21" i="9"/>
  <c r="E20" i="9"/>
  <c r="E19" i="9"/>
  <c r="E18" i="9"/>
  <c r="E17" i="9"/>
  <c r="E16" i="9"/>
  <c r="E15" i="9"/>
  <c r="E14" i="9"/>
  <c r="E13" i="9"/>
  <c r="C48" i="12"/>
  <c r="B22" i="12"/>
  <c r="B21" i="12"/>
  <c r="B20" i="12"/>
  <c r="B19" i="12"/>
  <c r="B18" i="12"/>
  <c r="B17" i="12"/>
  <c r="B16" i="12"/>
  <c r="B15" i="12"/>
  <c r="B14" i="12"/>
  <c r="E22" i="12"/>
  <c r="E21" i="12"/>
  <c r="E20" i="12"/>
  <c r="E19" i="12"/>
  <c r="E18" i="12"/>
  <c r="E17" i="12"/>
  <c r="E16" i="12"/>
  <c r="E15" i="12"/>
  <c r="E14" i="12"/>
  <c r="E13" i="12"/>
  <c r="E12" i="12" s="1"/>
  <c r="E29" i="12" s="1"/>
  <c r="E40" i="12" s="1"/>
  <c r="B13" i="12"/>
  <c r="C6" i="12"/>
  <c r="C5" i="12"/>
  <c r="C3" i="12"/>
  <c r="C23" i="11"/>
  <c r="D20" i="11"/>
  <c r="D19" i="11"/>
  <c r="D18" i="11"/>
  <c r="D17" i="11"/>
  <c r="D16" i="11"/>
  <c r="D15" i="11"/>
  <c r="D14" i="11"/>
  <c r="D13" i="11"/>
  <c r="D12" i="11"/>
  <c r="C20" i="11"/>
  <c r="C19" i="11"/>
  <c r="C18" i="11"/>
  <c r="C17" i="11"/>
  <c r="C16" i="11"/>
  <c r="C15" i="11"/>
  <c r="C14" i="11"/>
  <c r="C13" i="11"/>
  <c r="C12" i="11"/>
  <c r="B20" i="11"/>
  <c r="B19" i="11"/>
  <c r="B18" i="11"/>
  <c r="B17" i="11"/>
  <c r="B16" i="11"/>
  <c r="B15" i="11"/>
  <c r="B14" i="11"/>
  <c r="B13" i="11"/>
  <c r="B12" i="11"/>
  <c r="D11" i="11"/>
  <c r="C11" i="11"/>
  <c r="B11" i="11"/>
  <c r="D5" i="11"/>
  <c r="D3" i="11"/>
  <c r="C48" i="9"/>
  <c r="B22" i="9"/>
  <c r="B21" i="9"/>
  <c r="B20" i="9"/>
  <c r="B19" i="9"/>
  <c r="B18" i="9"/>
  <c r="B17" i="9"/>
  <c r="B16" i="9"/>
  <c r="B15" i="9"/>
  <c r="B14" i="9"/>
  <c r="B13" i="9"/>
  <c r="C6" i="9"/>
  <c r="C5" i="9"/>
  <c r="C3" i="9"/>
  <c r="C23" i="8"/>
  <c r="D20" i="8"/>
  <c r="D19" i="8"/>
  <c r="D18" i="8"/>
  <c r="D17" i="8"/>
  <c r="D16" i="8"/>
  <c r="D15" i="8"/>
  <c r="D14" i="8"/>
  <c r="D13" i="8"/>
  <c r="D12" i="8"/>
  <c r="D11" i="8"/>
  <c r="C20" i="8"/>
  <c r="C19" i="8"/>
  <c r="C18" i="8"/>
  <c r="C17" i="8"/>
  <c r="C16" i="8"/>
  <c r="C15" i="8"/>
  <c r="C14" i="8"/>
  <c r="C13" i="8"/>
  <c r="C12" i="8"/>
  <c r="C11" i="8"/>
  <c r="B20" i="8"/>
  <c r="B19" i="8"/>
  <c r="B18" i="8"/>
  <c r="B17" i="8"/>
  <c r="B16" i="8"/>
  <c r="B15" i="8"/>
  <c r="B14" i="8"/>
  <c r="B13" i="8"/>
  <c r="B12" i="8"/>
  <c r="B11" i="8"/>
  <c r="D5" i="8"/>
  <c r="D3" i="8"/>
  <c r="E39" i="19"/>
  <c r="E32" i="16"/>
  <c r="E27" i="16"/>
  <c r="E39" i="15"/>
  <c r="E32" i="13"/>
  <c r="E27" i="13"/>
  <c r="E32" i="10"/>
  <c r="E27" i="10"/>
  <c r="E39" i="9"/>
  <c r="E32" i="7"/>
  <c r="E27" i="7"/>
  <c r="K44" i="6"/>
  <c r="J44" i="6"/>
  <c r="H44" i="6"/>
  <c r="G44" i="6"/>
  <c r="F44" i="6"/>
  <c r="D44" i="6"/>
  <c r="D26" i="6"/>
  <c r="E12" i="9" l="1"/>
  <c r="E29" i="9" s="1"/>
  <c r="E12" i="15"/>
  <c r="E29" i="15" s="1"/>
  <c r="C21" i="17"/>
  <c r="E12" i="19"/>
  <c r="E29" i="19" s="1"/>
  <c r="C21" i="11"/>
  <c r="J26" i="6"/>
  <c r="H26" i="6"/>
  <c r="E26" i="6"/>
  <c r="C21" i="14"/>
  <c r="C21" i="8"/>
  <c r="E40" i="19" l="1"/>
  <c r="F25" i="6"/>
  <c r="E40" i="15"/>
  <c r="F24" i="6"/>
  <c r="F23" i="6"/>
  <c r="E40" i="9"/>
  <c r="F22" i="6"/>
  <c r="L22" i="6" s="1"/>
  <c r="D5" i="3"/>
  <c r="C6" i="5"/>
  <c r="C5" i="5"/>
  <c r="C3" i="5"/>
  <c r="I22" i="6" l="1"/>
  <c r="K22" i="6" s="1"/>
  <c r="L25" i="6"/>
  <c r="I25" i="6"/>
  <c r="C46" i="19"/>
  <c r="E44" i="19"/>
  <c r="E41" i="19"/>
  <c r="L24" i="6"/>
  <c r="I24" i="6"/>
  <c r="E41" i="15"/>
  <c r="E44" i="15"/>
  <c r="C46" i="15"/>
  <c r="L23" i="6"/>
  <c r="I23" i="6"/>
  <c r="M23" i="6" s="1"/>
  <c r="E41" i="12"/>
  <c r="E44" i="12"/>
  <c r="C46" i="12"/>
  <c r="E44" i="9"/>
  <c r="E41" i="9"/>
  <c r="C46" i="9"/>
  <c r="E22" i="5"/>
  <c r="E21" i="5"/>
  <c r="E20" i="5"/>
  <c r="E19" i="5"/>
  <c r="E18" i="5"/>
  <c r="E17" i="5"/>
  <c r="E16" i="5"/>
  <c r="E15" i="5"/>
  <c r="E14" i="5"/>
  <c r="E13" i="5"/>
  <c r="B22" i="5"/>
  <c r="B21" i="5"/>
  <c r="B20" i="5"/>
  <c r="B19" i="5"/>
  <c r="B18" i="5"/>
  <c r="B17" i="5"/>
  <c r="B16" i="5"/>
  <c r="B15" i="5"/>
  <c r="B14" i="5"/>
  <c r="B13" i="5"/>
  <c r="D3" i="3"/>
  <c r="C48" i="5"/>
  <c r="C23" i="3"/>
  <c r="D20" i="3"/>
  <c r="D19" i="3"/>
  <c r="D18" i="3"/>
  <c r="D17" i="3"/>
  <c r="D16" i="3"/>
  <c r="D15" i="3"/>
  <c r="D14" i="3"/>
  <c r="D13" i="3"/>
  <c r="D12" i="3"/>
  <c r="D11" i="3"/>
  <c r="B20" i="3"/>
  <c r="B19" i="3"/>
  <c r="B18" i="3"/>
  <c r="B17" i="3"/>
  <c r="B16" i="3"/>
  <c r="B15" i="3"/>
  <c r="B14" i="3"/>
  <c r="B13" i="3"/>
  <c r="B12" i="3"/>
  <c r="B11" i="3"/>
  <c r="E12" i="5" l="1"/>
  <c r="E29" i="5" s="1"/>
  <c r="E40" i="5" s="1"/>
  <c r="K23" i="6"/>
  <c r="M22" i="6"/>
  <c r="M25" i="6"/>
  <c r="K25" i="6"/>
  <c r="M24" i="6"/>
  <c r="K24" i="6"/>
  <c r="C46" i="5" l="1"/>
  <c r="E44" i="5" l="1"/>
  <c r="E41" i="5"/>
  <c r="F21" i="6"/>
  <c r="G26" i="6"/>
  <c r="C20" i="3"/>
  <c r="C19" i="3"/>
  <c r="C18" i="3"/>
  <c r="C17" i="3"/>
  <c r="C16" i="3"/>
  <c r="C15" i="3"/>
  <c r="C14" i="3"/>
  <c r="C13" i="3"/>
  <c r="C12" i="3"/>
  <c r="C11" i="3"/>
  <c r="C21" i="3" l="1"/>
  <c r="L21" i="6"/>
  <c r="F26" i="6"/>
  <c r="I21" i="6"/>
  <c r="M21" i="6" s="1"/>
  <c r="K21" i="6" l="1"/>
  <c r="I26" i="6"/>
  <c r="M26" i="6" s="1"/>
  <c r="L26" i="6"/>
  <c r="E27" i="1"/>
  <c r="K26" i="6" l="1"/>
</calcChain>
</file>

<file path=xl/sharedStrings.xml><?xml version="1.0" encoding="utf-8"?>
<sst xmlns="http://schemas.openxmlformats.org/spreadsheetml/2006/main" count="653" uniqueCount="198">
  <si>
    <t>I. INFORMACJE OGÓLNE</t>
  </si>
  <si>
    <t>Lp.</t>
  </si>
  <si>
    <t>Wartość (w zł)</t>
  </si>
  <si>
    <t>Kwota (w zł)</t>
  </si>
  <si>
    <t xml:space="preserve">Planowany termin rozpoczęcia 
</t>
  </si>
  <si>
    <t>x</t>
  </si>
  <si>
    <t>- zakup obiektów budowlanych;</t>
  </si>
  <si>
    <t>- transport i montaż oraz inne koszty ponoszone w celu przekazania środków trwałych do używania;</t>
  </si>
  <si>
    <t>- zmiany w środkach trwałych, powodującej ich ulepszenie w rozumieniu przepisów o rachunkowości;</t>
  </si>
  <si>
    <t xml:space="preserve">
</t>
  </si>
  <si>
    <t xml:space="preserve">Planowany termin zakończenia </t>
  </si>
  <si>
    <r>
      <t xml:space="preserve">Planowany termin płatności 
</t>
    </r>
    <r>
      <rPr>
        <sz val="10"/>
        <color theme="1"/>
        <rFont val="Calibri"/>
        <family val="2"/>
        <charset val="238"/>
        <scheme val="minor"/>
      </rPr>
      <t>(miesiąc, rok)</t>
    </r>
  </si>
  <si>
    <t>*/ program inwestycyjny należy sporządzić osobno dla każdej instytucji wskazanej w ofercie konkursowej</t>
  </si>
  <si>
    <t>**/ do programu inwestycji należy załączyć dokument stwierdzający prawo do dysponowania nieruchomością na cele budowlane, o którym mowa w art. 3 pkt 11 Prawa budowlanego</t>
  </si>
  <si>
    <t>***/ poniesionych m.in. na:</t>
  </si>
  <si>
    <t xml:space="preserve">- realizację inwestycji budowlanych oraz inne zmiany w obiektach budowlanych, o których mowa w art. 3 pkt 1 Prawa budowlanego, wraz z usługami towarzyszącymi, w tym obsługę inwestorską; </t>
  </si>
  <si>
    <t>- zakup lub wytworzenie we własnym zakresie środków trwałych, z wyjątkiem tych, których wartość początkowa nie przekracza kwoty uprawniającej do dokonania jednorazowo odpisu amortyzacyjnego, określonej w art. 16f ust. 3 ustawy z dnia 15 lutego 1992 r. o podatku dochodowym od osób prawnych, z zastrzeżeniem pkt poniżej;</t>
  </si>
  <si>
    <t xml:space="preserve">- zakup lub wytworzenie we własnym zakresie środków trwałych bez względu na ich wartość oraz innych przedmiotów - jeżeli są pierwszym wyposażeniem obiektów budowlanych; </t>
  </si>
  <si>
    <t>- zakup wartości niematerialnych i prawnych, jeżeli ich wartość początkowa jest wyższa od kwoty określonej w art. 16f ust. 3 ustawy o podatku dochodowym od osób prawnych lub są pierwszym wyposażeniem obiektów budowlanych - bez względu na ich wartość.</t>
  </si>
  <si>
    <t>w zakresie określonym w § 6 ust. 1 pkt 1 rozporządzenia Rady Ministrów z dnia 2 grudnia 2010 r. 
ws. szczegółowego sposobu i trybu finansowania inwestycji z budżetu państwa 
(Dz. U. nr 238, poz. 1579)</t>
  </si>
  <si>
    <t>NAZWA INWESTYCJI 
(ZADANIA)</t>
  </si>
  <si>
    <r>
      <t xml:space="preserve">DANE INWESTORA JST/PODMIOTU 
</t>
    </r>
    <r>
      <rPr>
        <sz val="11"/>
        <rFont val="Calibri"/>
        <family val="2"/>
        <charset val="238"/>
        <scheme val="minor"/>
      </rPr>
      <t>(nazwa, adres, tel., faks, e-mail)</t>
    </r>
  </si>
  <si>
    <t>ADRES REALIZOWANEJ INWESTYCJI 
(ZADANIA)</t>
  </si>
  <si>
    <t>NAZWA INSTYTUCJI OPIEKI NAD DZIEĆMI W WIEKU DO LAT 3</t>
  </si>
  <si>
    <t>OKRES REALIZACJI INWESTYCJI</t>
  </si>
  <si>
    <t>Planowany termin wpisu rejestru żłobków i klubów dziecięcych / wpisu do wykazu dziennego opiekuna</t>
  </si>
  <si>
    <t xml:space="preserve">PLANOWANY ZAKRES RZECZOWY INWESTYCJI
</t>
  </si>
  <si>
    <t xml:space="preserve">OCENA EFEKTYWNOSCI INWESTYCJI, W TYM OCENA EKONOMICZNEJ EFEKTYWNOŚCI
</t>
  </si>
  <si>
    <t>Należy wykazać, że realizacja inwestycji jest zasadna w kontekście działalności jednostki i potrzeb społeczności lokalnej; należy określić, jakie skutki zostaną wygenerowane poprzez realizację danej inwestycji (należy wykazać, w jaki sposób zostanie podniesiona jakość świadczonych usług, bądź wzrost dostępności miejsc opieki nad dziećmi w wieku do lat 3) i jak się one odnoszą do niezbędnych nakładów inwestycyjnych; należy porównać stan obecny ze stanem oczekiwanym po realizacji inwestycji.</t>
  </si>
  <si>
    <r>
      <t>PLANOWANE EFEKTY RZECZOWE INWESTYCJI</t>
    </r>
    <r>
      <rPr>
        <b/>
        <vertAlign val="superscript"/>
        <sz val="11"/>
        <color theme="1"/>
        <rFont val="Calibri"/>
        <family val="2"/>
        <charset val="238"/>
        <scheme val="minor"/>
      </rPr>
      <t xml:space="preserve">
</t>
    </r>
    <r>
      <rPr>
        <i/>
        <sz val="10"/>
        <color theme="1"/>
        <rFont val="Calibri"/>
        <family val="2"/>
        <charset val="238"/>
        <scheme val="minor"/>
      </rPr>
      <t/>
    </r>
  </si>
  <si>
    <t>Należy podać obowiązkowo całościowy metraż obiektu oraz liczbę pomieszczeń, ich przeznaczenie i metraż. Należy opisać jakie efekty rzeczowe oraz jakie rezultaty zostaną osiągnięte dzięki inwestycji.</t>
  </si>
  <si>
    <r>
      <t>Wyszczególnienie zakresów rzeczowych</t>
    </r>
    <r>
      <rPr>
        <b/>
        <sz val="10"/>
        <color theme="1"/>
        <rFont val="Calibri"/>
        <family val="2"/>
        <charset val="238"/>
        <scheme val="minor"/>
      </rPr>
      <t xml:space="preserve"> </t>
    </r>
  </si>
  <si>
    <r>
      <t>RAZEM</t>
    </r>
    <r>
      <rPr>
        <b/>
        <sz val="11"/>
        <color theme="1"/>
        <rFont val="Calibri"/>
        <family val="2"/>
        <charset val="238"/>
        <scheme val="minor"/>
      </rPr>
      <t>:</t>
    </r>
  </si>
  <si>
    <r>
      <t xml:space="preserve">III. PLAN FINANSOWY INWESTYCJI
</t>
    </r>
    <r>
      <rPr>
        <sz val="12"/>
        <color theme="1"/>
        <rFont val="Calibri"/>
        <family val="2"/>
        <charset val="238"/>
        <scheme val="minor"/>
      </rPr>
      <t>Należy podać ogólną wartość brutto planowanej inwestycji budowlanej wraz z podziałem na źródła jej finansowania. Należy uwzględnić jedynie wydatki majątkowe***/ (bez wydatków bieżących)</t>
    </r>
  </si>
  <si>
    <t>Wartość planowanej inwestycji</t>
  </si>
  <si>
    <t xml:space="preserve">Środki własne </t>
  </si>
  <si>
    <t>ŁĄCZNIE</t>
  </si>
  <si>
    <t>IV. DANE O PLANOWANYM OKRESIE ZAGOSPODROWANIA OBIEKTU I INNYCH SKŁADNIKÓW MAJĄTKOWYCH PO ZAKOŃCZENIU REALIZACJI INWESTYCJI ORAZ O PLANOWANEJ KWOCIE ŚRODKÓW FINANSOWYCH I ŹRÓDŁACH ICH POCHODZENIA, KTÓRE UMOŻLIWIAJĄ ZAGOSPODAROWANIE TYCH EFEKTÓW RZECZOWYCH INWESTYCJI W PLANOWANYM OKRESIE (OKRES CO NAJMNIEJ 5 LAT OD ZAKOŃCZENIA ZADANIA)</t>
  </si>
  <si>
    <t>Planowany termin realizacji danego etapu inwestycyjnego</t>
  </si>
  <si>
    <t>Należy napisać, czy po zakończeniu inwestycja będzie wymagała zagospodarowania (np. zakupu dodatkowego wyposażenia, innych prac, robót budowlanych). 
W przypadku planowanego zakupu wyposażenia ze środków bieżących Programu Maluch + należy wskazać kiedy planowany jest zakup wyposażenia, jak również określić całkowity koszt zakupu wyposażenia, wysokość otrzymanej na ten cel dotacji z Programu Maluch + oraz kwotę wkładu własnego jednostki. 
Jeżeli środki na zakup wyposażenia będą pochodziły z innych źródeł również należy wskazać w jakim czasie inwestor tego dokona, w jakiej wysokości środki zostaną na to przeznaczone oraz z jakich źródeł będą pochodzić.
Należy wskazać, że Wnioskodawca zobowiązuje się zapewnić środki finansowe na zachowanie trwałości inwestycji przez okres co najmniej 5 lat od daty zakończenia realizacji zadania.</t>
  </si>
  <si>
    <t xml:space="preserve">data, podpis i pieczeć osoby składającej ofertę </t>
  </si>
  <si>
    <r>
      <t>PROGRAM INWESTYCJI</t>
    </r>
    <r>
      <rPr>
        <b/>
        <vertAlign val="superscript"/>
        <sz val="16"/>
        <color theme="1"/>
        <rFont val="Calibri"/>
        <family val="2"/>
        <charset val="238"/>
        <scheme val="minor"/>
      </rPr>
      <t>*/,**/</t>
    </r>
  </si>
  <si>
    <r>
      <t xml:space="preserve">II. HARMONOGRAM RZECZOWO-FINANSOWY INWESTYCJI
</t>
    </r>
    <r>
      <rPr>
        <sz val="11"/>
        <color theme="1"/>
        <rFont val="Calibri"/>
        <family val="2"/>
        <charset val="238"/>
        <scheme val="minor"/>
      </rPr>
      <t>Należy podać elementy planowanych do wykonania robót budowlanych, o których mowa w art. 3 pkt 7 Prawa budowlanego, z wyjątkiem remontu, wraz z ich wartością oraz terminem ich wykonania; należy uwzględnić wszystkie elementy inwestycji, które wiążą się z poniesieniem wydatków majątkowych.</t>
    </r>
  </si>
  <si>
    <t>HARMONOGRAM FINANSOWY INWESTYCJI</t>
  </si>
  <si>
    <t>RAZEM:</t>
  </si>
  <si>
    <t>Podmiot:</t>
  </si>
  <si>
    <t xml:space="preserve">Nazwa i adres instytucji:                                                                   </t>
  </si>
  <si>
    <t>Forma opieki: (żłobek, klub dzieciecy, instytucja dziennego opiekuna)</t>
  </si>
  <si>
    <t>I</t>
  </si>
  <si>
    <t>Wydatki majątkowe:</t>
  </si>
  <si>
    <t xml:space="preserve">SUMA: </t>
  </si>
  <si>
    <t>II</t>
  </si>
  <si>
    <t>WYDATKI RAZEM:</t>
  </si>
  <si>
    <t>koszt realizacji zadania ogółem (w zł)</t>
  </si>
  <si>
    <t>Wyszczególnienie zakresów rzeczowych:</t>
  </si>
  <si>
    <t>Środki dofinansowania (środki z dotacji lub Fundusz Pracy)</t>
  </si>
  <si>
    <t>ŚRODKI WŁASNE - min. 20%:</t>
  </si>
  <si>
    <t>procent udziału kosztów pośrednich (koszty pośrednie/koszt realizacji zadania ogółem)</t>
  </si>
  <si>
    <t>ŚRODKI DOFINANSOWANIA (ŚRODKI Z DOTACJI 
LUB FUNDUSZU PRACY) - max. 80%:</t>
  </si>
  <si>
    <t>Nazwa inwestycji (zadania):</t>
  </si>
  <si>
    <r>
      <t>koszty pośrednie zgodnie z pkt. 5.3.1. lit. g Programu "MALUCH +" 2021 -</t>
    </r>
    <r>
      <rPr>
        <i/>
        <sz val="9"/>
        <color indexed="8"/>
        <rFont val="Arial"/>
        <family val="2"/>
        <charset val="238"/>
      </rPr>
      <t xml:space="preserve"> koszty szkolenia, naboru i ubezpieczeń personelu, koszty certyfikacji i pozwoleń, koszty szkolenia i ubezpieczeń wolontariuszy, koszty obsługi (zarządu, obsługi księgowej, prawnej, kadrowej), koszty naboru dzieci, koszty promocji i informacji o instytucji opieki nad dziećmi, koszty prowadzenia rachunku bankowego i koszty przelewów </t>
    </r>
    <r>
      <rPr>
        <b/>
        <sz val="9"/>
        <color indexed="8"/>
        <rFont val="Arial"/>
        <family val="2"/>
        <charset val="238"/>
      </rPr>
      <t>- max. 15% kosztów realizacji zadania</t>
    </r>
  </si>
  <si>
    <t>Oferta konkursowa "MALUCH+" 2021 (moduł 3 - dla podmiotów innych niż jst)</t>
  </si>
  <si>
    <r>
      <t xml:space="preserve">Pieczęć Podmiotu                                      </t>
    </r>
    <r>
      <rPr>
        <sz val="9"/>
        <rFont val="Arial"/>
        <family val="2"/>
        <charset val="238"/>
      </rPr>
      <t xml:space="preserve">   (wypełnić tylko w przypadku składania oferty w wersji papierowej)</t>
    </r>
  </si>
  <si>
    <t>Data:</t>
  </si>
  <si>
    <t>Miejsce złożenia oferty:</t>
  </si>
  <si>
    <t>Podmiot (nazwa, adres):</t>
  </si>
  <si>
    <t>Podmiot składający ofertę (nazwa, adres)*:</t>
  </si>
  <si>
    <t>Gmina:</t>
  </si>
  <si>
    <t>KRS/PESEL podmiotu**:</t>
  </si>
  <si>
    <t>Kod terytorialny GUS gminy, której dotyczy oferta (7 cyfr)***:</t>
  </si>
  <si>
    <t>REGON podmiotu**:</t>
  </si>
  <si>
    <t>WK</t>
  </si>
  <si>
    <t>PK</t>
  </si>
  <si>
    <t>GK</t>
  </si>
  <si>
    <t xml:space="preserve">rodzaj gminy </t>
  </si>
  <si>
    <t>Tabela 1</t>
  </si>
  <si>
    <r>
      <t>Instytucja opieki (nazwa, adres)</t>
    </r>
    <r>
      <rPr>
        <vertAlign val="superscript"/>
        <sz val="10"/>
        <rFont val="Arial"/>
        <family val="2"/>
        <charset val="238"/>
      </rPr>
      <t>1</t>
    </r>
  </si>
  <si>
    <t>Forma opieki nad dziećmi w wieku do lat 3</t>
  </si>
  <si>
    <t>Liczba tworzonych miejsc</t>
  </si>
  <si>
    <t>Wydatki na tworzenie miejsc</t>
  </si>
  <si>
    <t>Koszty realizacji zadania OGÓŁEM (zł)</t>
  </si>
  <si>
    <t>w tym koszty pośrednie realizacji zadania (zł)</t>
  </si>
  <si>
    <t>Udział dofinansowania (%)</t>
  </si>
  <si>
    <r>
      <t>Kwota dofinansowania na jedno tworzone miejsce</t>
    </r>
    <r>
      <rPr>
        <vertAlign val="superscript"/>
        <sz val="10"/>
        <rFont val="Arial"/>
        <family val="2"/>
        <charset val="238"/>
      </rPr>
      <t>2</t>
    </r>
  </si>
  <si>
    <t>Udział kosztów pośrednich w kosztach realizacji zadania ogółem (w %)</t>
  </si>
  <si>
    <t>proszę wpisać:       żłobek</t>
  </si>
  <si>
    <t>Środki własne (zł)</t>
  </si>
  <si>
    <r>
      <t>Dofinansowanie (zł)</t>
    </r>
    <r>
      <rPr>
        <vertAlign val="superscript"/>
        <sz val="10"/>
        <rFont val="Arial"/>
        <family val="2"/>
        <charset val="238"/>
      </rPr>
      <t>2</t>
    </r>
  </si>
  <si>
    <t>klub dziecięcy</t>
  </si>
  <si>
    <t>Ogółem</t>
  </si>
  <si>
    <t>w tym:</t>
  </si>
  <si>
    <t>dzienny opiekun</t>
  </si>
  <si>
    <t>wydatki majątkowe</t>
  </si>
  <si>
    <t>wydatki bieżące</t>
  </si>
  <si>
    <t>9 (5+6)</t>
  </si>
  <si>
    <t>11 (6/9)</t>
  </si>
  <si>
    <t>12 (6/4)</t>
  </si>
  <si>
    <t>13 (10/9)</t>
  </si>
  <si>
    <t xml:space="preserve">RAZEM </t>
  </si>
  <si>
    <r>
      <rPr>
        <vertAlign val="superscript"/>
        <sz val="8"/>
        <rFont val="Arial"/>
        <family val="2"/>
        <charset val="238"/>
      </rPr>
      <t>1</t>
    </r>
    <r>
      <rPr>
        <sz val="8"/>
        <rFont val="Arial"/>
        <family val="2"/>
        <charset val="238"/>
      </rPr>
      <t xml:space="preserve"> Każdą instytucję należy wpisać w osobnym wierszu</t>
    </r>
  </si>
  <si>
    <r>
      <rPr>
        <vertAlign val="superscript"/>
        <sz val="8"/>
        <rFont val="Arial"/>
        <family val="2"/>
        <charset val="238"/>
      </rPr>
      <t>2</t>
    </r>
    <r>
      <rPr>
        <sz val="8"/>
        <rFont val="Arial"/>
        <family val="2"/>
        <charset val="238"/>
      </rPr>
      <t xml:space="preserve"> W przypadku tworzenia miejsc w żłobku lub klubie dziecięcym kwota dofinansowania nie może przekroczyć 10 000 zł, natomiast u dziennego opiekuna  - 5 000 zł</t>
    </r>
  </si>
  <si>
    <r>
      <t>Instytucja (nazwa, adres)</t>
    </r>
    <r>
      <rPr>
        <vertAlign val="superscript"/>
        <sz val="10"/>
        <rFont val="Arial"/>
        <family val="2"/>
        <charset val="238"/>
      </rPr>
      <t>1</t>
    </r>
  </si>
  <si>
    <t>Funkcjonowanie miejsc dla dzieci (z wyłączeniem dzieci niepełnosprawnych lub wymagających szczególnej opieki)</t>
  </si>
  <si>
    <r>
      <t xml:space="preserve">Funkcjonowanie miejsc dla dzieci niepełnosprawnych lub wymagających szczególnej opieki </t>
    </r>
    <r>
      <rPr>
        <vertAlign val="superscript"/>
        <sz val="10"/>
        <rFont val="Arial"/>
        <family val="2"/>
        <charset val="238"/>
      </rPr>
      <t>5</t>
    </r>
  </si>
  <si>
    <r>
      <t>Liczba miejsc</t>
    </r>
    <r>
      <rPr>
        <vertAlign val="superscript"/>
        <sz val="10"/>
        <rFont val="Arial"/>
        <family val="2"/>
        <charset val="238"/>
      </rPr>
      <t>2</t>
    </r>
  </si>
  <si>
    <t>Okres funkcjono-wania miejsc
(w miesiącach)</t>
  </si>
  <si>
    <r>
      <t>Miesięczna opłata
 rodziców za pobyt 
w 2021 r. 
za 1 dziecko 
bez uwzględnienia przysługujących ulg</t>
    </r>
    <r>
      <rPr>
        <vertAlign val="superscript"/>
        <sz val="10"/>
        <rFont val="Arial"/>
        <family val="2"/>
        <charset val="238"/>
      </rPr>
      <t>3</t>
    </r>
  </si>
  <si>
    <r>
      <t>Miesięczna opłata 
rodziców za pobyt 
w 2021 r. 
za 1 dziecko 
z uwzględnienieniem przysługujących ulg</t>
    </r>
    <r>
      <rPr>
        <vertAlign val="superscript"/>
        <sz val="10"/>
        <rFont val="Arial"/>
        <family val="2"/>
        <charset val="238"/>
      </rPr>
      <t>3, 4</t>
    </r>
  </si>
  <si>
    <t>proszę wpisać:  żłobek</t>
  </si>
  <si>
    <t>RAZEM</t>
  </si>
  <si>
    <r>
      <rPr>
        <vertAlign val="superscript"/>
        <sz val="8"/>
        <rFont val="Arial"/>
        <family val="2"/>
        <charset val="238"/>
      </rPr>
      <t>1</t>
    </r>
    <r>
      <rPr>
        <sz val="8"/>
        <rFont val="Arial"/>
        <family val="2"/>
        <charset val="238"/>
      </rPr>
      <t xml:space="preserve"> Każdą instytucję należy wykazać w odrębnym wierszu; </t>
    </r>
  </si>
  <si>
    <r>
      <rPr>
        <vertAlign val="superscript"/>
        <sz val="8"/>
        <rFont val="Arial"/>
        <family val="2"/>
        <charset val="238"/>
      </rPr>
      <t>2</t>
    </r>
    <r>
      <rPr>
        <sz val="8"/>
        <rFont val="Arial"/>
        <family val="2"/>
        <charset val="238"/>
      </rPr>
      <t xml:space="preserve"> W przypadku instytucji dwuzmianowych należy uwzględnić liczbę miejsc na obie zmiany.</t>
    </r>
  </si>
  <si>
    <r>
      <rPr>
        <vertAlign val="superscript"/>
        <sz val="8"/>
        <rFont val="Arial"/>
        <family val="2"/>
        <charset val="238"/>
      </rPr>
      <t>3</t>
    </r>
    <r>
      <rPr>
        <sz val="8"/>
        <rFont val="Arial"/>
        <family val="2"/>
        <charset val="238"/>
      </rPr>
      <t xml:space="preserve"> W kol. 6-7 i 10-11 należy podać miesięczną wysokość opłaty za pobyt (bez wyżywienia) dziecka w instytucji. </t>
    </r>
  </si>
  <si>
    <r>
      <rPr>
        <vertAlign val="superscript"/>
        <sz val="8"/>
        <rFont val="Arial"/>
        <family val="2"/>
        <charset val="238"/>
      </rPr>
      <t xml:space="preserve">4 </t>
    </r>
    <r>
      <rPr>
        <sz val="8"/>
        <rFont val="Arial"/>
        <family val="2"/>
        <charset val="238"/>
      </rPr>
      <t>Miesięczna opłata rodziców za 1 dziecko pomniejszona o przysługujące ulgi (np. z budżetu gminy lub środków unijnych, ale nie dofinansowanie z programu "MALUCH+" 2021)</t>
    </r>
  </si>
  <si>
    <r>
      <rPr>
        <vertAlign val="superscript"/>
        <sz val="8"/>
        <rFont val="Arial"/>
        <family val="2"/>
        <charset val="238"/>
      </rPr>
      <t>5</t>
    </r>
    <r>
      <rPr>
        <sz val="8"/>
        <rFont val="Arial"/>
        <family val="2"/>
        <charset val="238"/>
      </rPr>
      <t xml:space="preserve"> W przypadku oferty uwzględniającej funkcjonowanie w 2021 r. miejsc dla dzieci niepełnosprawnych lub wymagających szczególnej opieki, warunkiem otrzymania i wypłaty dofinansowania na ich funkcjonowanie jest ich faktyczne obsadzenie.</t>
    </r>
  </si>
  <si>
    <t xml:space="preserve">* Tylko dla podmiotów współpracujących z uczelniami oraz z pracodawcami. </t>
  </si>
  <si>
    <t>** KRS w przypadku spółek prawa handlowego lub innej osoby prawnej, REGON w przypadku jednosobowej działalności gospodarczej, spółek prawa cywilnego oraz innej  jednostki organizacyjnej nieposiadającej osobowości prawnej, PESEL w pozostałych przypadkach.</t>
  </si>
  <si>
    <t>***Kod gminy wg GUS (7 cyfr w formacie 9999999), gdzie: pierwsze dwie to WK (kod województwa), trzecia i czwarta to PK (kod powiatu), piąta i szósta to GK (kod gminy) i siódma to kod rodzaju gminy (1 - miejska, 2 - wiejska, 3- miejsko-wiejska).</t>
  </si>
  <si>
    <t>Imię i nazwisko osoby upoważnionej do składania wyjaśnień, uzupełnień i zmian dotyczących oferty:</t>
  </si>
  <si>
    <t>Imię i nazwisko osoby składającej ofertę:</t>
  </si>
  <si>
    <t>Telefon:</t>
  </si>
  <si>
    <t>Adres e-mail:</t>
  </si>
  <si>
    <t>Podpis osoby składającej ofertę:</t>
  </si>
  <si>
    <t>Małopolski Urząd Wojewódzki w Krakowie</t>
  </si>
  <si>
    <t>ŚRODKI DOFINANSOWANIA (ŚRODKI Z DOTACJI 
LUB FUNDUSZU PRACY) - max. 80%, z tego:</t>
  </si>
  <si>
    <t>OPIS REALIZACJI ZADANIA</t>
  </si>
  <si>
    <t>nie wypełnia się w zakresie rzeczowym opisanym w programie inwestycyjnym</t>
  </si>
  <si>
    <r>
      <t xml:space="preserve">DANE  JST/PODMIOTU 
</t>
    </r>
    <r>
      <rPr>
        <sz val="11"/>
        <rFont val="Calibri"/>
        <family val="2"/>
        <charset val="238"/>
        <scheme val="minor"/>
      </rPr>
      <t>(nazwa, adres, tel., faks, e-mail)</t>
    </r>
  </si>
  <si>
    <t>NAZWA 
ZADANIA</t>
  </si>
  <si>
    <t>ADRES REALIZOWANEGO
ZADANIA</t>
  </si>
  <si>
    <t xml:space="preserve">PLANOWANY ZAKRES RZECZOWY </t>
  </si>
  <si>
    <t>OKRES REALIZACJI</t>
  </si>
  <si>
    <t xml:space="preserve"> INFORMACJE OGÓLNE</t>
  </si>
  <si>
    <t>I.1</t>
  </si>
  <si>
    <t>Wydatki majątkowe - program inwestycji:</t>
  </si>
  <si>
    <t>I.2</t>
  </si>
  <si>
    <t>Wydatki bieżące (na prace remontowe, zakupy wyposażenia, pomoce dydaktyczne):</t>
  </si>
  <si>
    <t>Proszę opisać wydatki bieżące oraz zakupy inwestycyjne, tj. zakupy niestanowiące pierwszego wyposażenia, których wartość początkowa jest wyższa od kwoty określonej w art. 16f ust. 3 ustawy o podatku dochodowym od osób prawnych, tj. koszt jednostkowy wyższy niż 10 tys. zł.
Koszt poszczególnych pozycji wydatków bieżących / zakupów inwestycyjnych proszę ująć w kalkulacji kosztów.</t>
  </si>
  <si>
    <r>
      <t xml:space="preserve">Wydatki majątkowe - zakupy inwestycyjne </t>
    </r>
    <r>
      <rPr>
        <b/>
        <sz val="9"/>
        <color indexed="8"/>
        <rFont val="Times New Roman"/>
        <family val="1"/>
        <charset val="238"/>
      </rPr>
      <t>(zakupy niestanowiące pierwszego wyposażenia, których wartość początkowa jest wyższa od kwoty określonej w art. 16f ust. 3 ustawy o podatku dochodowym od osób prawnych, tj. koszt jednostkowy wyższy niż 10 tys. zł.):</t>
    </r>
  </si>
  <si>
    <t xml:space="preserve">Proszę rozpocząć od opisu aktualnego stanu nieruchomości (należy opisać, czy budynek jest w budowie, istniejący lecz wymagający przekształceń, w stanie deweloperskim -z instalacjami lub bez, czy będą konieczne wyburzenia, poszerzenia istniejących otworów, itp.)
Proszę opisać jakiego rodzaju prace zostaną wykonane w ramach inwestycji budowlanej, tj. umieścić zestawienie planowanych do wykonania robót budowlanych, o których mowa w art. 3 pkt 7 Prawa budowlanego, z wyjątkiem remontu (zaleca się wyszczególnienie w punktach). 
Zakres rzeczowy musi być zgodny z zakresem rzeczowym umieszczonym w kalkulacji kosztów!! 
Minimalny zakres danych to: liczba tworzonych miejsc, opis zaplanowanych prac, czy jest to nowa instytucja czy powiększenie już istniejącej, w przypadku zwiększenia liczby miejsc należy podać aktualną liczbę miejsc oraz wyszczególnienie kosztów dot. części wspólnych (przypadające na nowe i już istniejące miejsca, np. remontu łazienki). 
</t>
  </si>
  <si>
    <t xml:space="preserve">Proszę rozpocząć od opisu aktualnego stanu nieruchomości (należy opisać, czy budynek jest w budowie, istniejący lecz wymagający przekształceń, w stanie deweloperskim -z instalacjami lub bez, czy będą konieczne wyburzenia, poszerzenia istniejących otworów, itp.)
Proszę opisać jakiego rodzaju prace zostaną wykonane w ramach inwestycji budowlanej, tj. umieścić zestawienie planowanych do wykonania robót budowlanych, o których mowa w art. 3 pkt 7 Prawa budowlanego, z wyjątkiem remontu (zaleca się wyszczególnienie w punktach). 
Zakres rzeczowy musi być zgodny z zakresem rzeczowym umieszczonym w kalkulacji kosztów!! 
Minimalny zakres danych to: liczba tworzonych miejsc, opis zaplanowanych prac, czy jest to nowa instytucja czy powiększenie już istniejącej, w przypadku zwiększenia liczby miejsc należy podać aktualną liczbę miejsc oraz wyszczególnienie kosztów dot. części wspólnych (przypadające na nowe i już istniejące miejsca, np. remontu łazienki). </t>
  </si>
  <si>
    <t>23-10-2020</t>
  </si>
  <si>
    <t>Jan Kowalski, ul. Zielona 20, 30-000 Kraków</t>
  </si>
  <si>
    <t>Jan Kowalski</t>
  </si>
  <si>
    <t>555-666-777</t>
  </si>
  <si>
    <t>jan.kowalski@email.pl</t>
  </si>
  <si>
    <t>Utworzenie 34 miejsc w nowym żłobku Wesołe Żabki w Krakowie</t>
  </si>
  <si>
    <t>Jan Kowalski, ul. Zielona 20, 30-000 Kraków, tel. 555-666-777, jan.kowalski@email.pl</t>
  </si>
  <si>
    <t xml:space="preserve"> ul. Pomarańczowa 19/1, 32-000 Kraków</t>
  </si>
  <si>
    <t>Wesołe Żabki</t>
  </si>
  <si>
    <t>01.01.2021</t>
  </si>
  <si>
    <t>31.12.2021</t>
  </si>
  <si>
    <t>31.01.2022</t>
  </si>
  <si>
    <t xml:space="preserve">W celu utworzenia nowej instytucji opieki nad dziećmi w wieku do lat 3 w formie żłobka dla 34 dzieci zostaną wykonane następujące prace inwestycyjne dotyczące organizacji placu zabaw w tym:
1. Wyrównanie terenu, wykonanie nawierzchni.
2. Wykonanie ogrodzenia.
3. Wykonanie piaskownicy.
4. Zakup zestawu zabawowego zewnętrznego (trwale połączonego z gruntem) przeznaczonego dla dzieci do lat 3 (karuzela, zjeżdzalnia, bujak-konik, balans sprężynowy).
</t>
  </si>
  <si>
    <t>W wyniku realizacji zadania w Krakowie zostanie zwiększona dostępność terytorialna i finansowa miejsc opieki nad dziećmi o 34 nowych miejsc w nowo utworzonym żłobku Wesołe Żabki. Instytucja będzie w pełni dostosowana i wyposażona zgodnie z aktualnie obowiązującymi wymaganiami ustawy o opiece nad dziećmi do lat 3 i aktami wykonawczymi, do potrzeb dzieci w wieku do lat 3, a opiekę sprawować w niej będzie wykwalifikowany personel.
Dzięki utworzeniu 34 nowych miejsc opieki 34 rodziców dzieci uczęszczających do żłobka będzie miało zapewnioną opiekę nad dziećmi w wieku do lat 3, co jest główną barierą w dostępie do rynku pracy po przerwie związanej w urodzeniem/wychowaniem dziecka. Przyczyni się to w sposób szczególny do wzrostu aktywności zawodowej kobiet, bo to najczęściej one poprzebywają na urlopach rodzicielskich/wychowawczych. Realizacja zadania przyczyni się do uzyskania jego funkcjonalności na cele związane z opieką na dziećmi w wieku do lat 3. Dodatkowo w wyniku realizacji zadania zostanie utworzonych 5 nowych miejsc pracy. W żłobku znajdą zatrudnienie na podstawie umowy o pracę w wymiarze pełnego etatu 5 osób, najprawdopodobniej będą to kobiety. Po przeprowadzeniu prac adaptacyjnych i wyposażeniu, pomieszczenia w pełni zostaną dostosowane do potrzeb instytucji opieki nad dziećmi w wieku do lat 3 w formie żłobka. Nowy żłobek zostanie wpisany do Rejestru żłobków i klubów dziecięcych prowadzonego przez Prezydenta Miasta Kraków.
W czasie realizacji inwestycji nie przewiduje się zmniejszenia kosztów.</t>
  </si>
  <si>
    <t>Efekty rzeczowe zadania:
powstanie plac zabaw dla 34 dzieci w wieku do lat 3 w tym:
1) wyrównanie terenu,
2) montaż piaskownicy,
3) wykonanie ogrodzenie,
4) montaż zestawu zabawowego zewnętrznego dla dzieci do lat 3.
W wyniku realizacji zadania plac zabaw zostanie dostosowany do potrzeb dzieci w wieku do lat 3, zgodnie z wymogami i standardami.
Po zakończeniu prac dostosowawczych zakupione i zamontowane zostanie pierwsze wyposażenie żłobka. Po zakończeniu tych działań pomieszczenia zostaną odebrane przez sanepid i PSSP, a następnie Inwestor złoży do 31-01-2022 r. wniosek o wpis do rejestru żłobków i klubów dziecięcych nowego Żłobka Wesołe Mrówki oferującego 34 miejsc opieki.</t>
  </si>
  <si>
    <t>zakup i montaż placu zabaw wraz z dostosowaniem terenu i ogrodzeniem</t>
  </si>
  <si>
    <t>20.08.2021</t>
  </si>
  <si>
    <t>23.10.2020 r. Jan Kowalski</t>
  </si>
  <si>
    <t>Planuje się w pełni zagospodarować obiekt na potrzeby żłobka Wesołe Żabki w roku 2021. Ze środków bieżących Programu Maluch + planuje się wykonanie następujących zadań:
1. Prace remontowo dostosowawcze planuje się wykonać do września 2021 roku 
2. Po wykonaniu tych prac lokal zostanie wyposażony w meble i sprzęt do końca października 2021 roku .
3. Zakup pomocy dydaktycznych i zabawek planuje się do końca listopada 2021 roku
Środki na zakup wyposażenia nie będą pochodziły z innych źródeł.
W ramach kosztów bieżących sfinansowane będą także koszty najmu lokalu, zużycia mediów w tym prądu, nieczystości, zużycia wody oraz ogrzewania podczas prac dostosowawczych. Lokal użytkowany będzie zgodnie z jego przeznaczeniem, poddawany wymaganym prawem budowlanym kontrolom okresowym i wynikającym z ich zaleceń. Na bieżąco poddawany będzie bieżącym naprawom i remontom. Utrzymywany będzie w dobrym stanie technicznym i estetycznym. Obiekt nie będzie wymagał nakładów inwestycyjnych w okresie 5 lat po zakończeniu inwestycji. Nakłady finansowe na zagospodarowanie i utrzymanie obiektu będą pochodziły z wpłat rodziców dzieci uczęszczających do żłobka. Inwestor zobowiązuje się zapewnić środki finansowe na zachowanie trwałości inwestycji przez okres co najmniej 5 lat od daty zakończenia realizacji zadania.</t>
  </si>
  <si>
    <t>wrzesień 2021 rok</t>
  </si>
  <si>
    <t>żłobek</t>
  </si>
  <si>
    <t>prace remontowo-dostosowawcze</t>
  </si>
  <si>
    <t>zakup i montaż wyposażenia, w tym pokoju socjalnegi i biurowego (w tym sprzęt biurowy)</t>
  </si>
  <si>
    <t>koszty najmu lokalu, zużycia mediów w tym prądu, nieczystości, zużycia wody oraz ogrzewanie podczas prac dostosowawczych</t>
  </si>
  <si>
    <t>zakup pomocy dydaktycznych i zabawek</t>
  </si>
  <si>
    <t xml:space="preserve">Utworzenie nowego żłobka Wesołe Mrówki w Krakowie </t>
  </si>
  <si>
    <t>ul. Czerwona, 31-100 Kraków</t>
  </si>
  <si>
    <t>Wesołe Mrówki</t>
  </si>
  <si>
    <t>lipiec 2021</t>
  </si>
  <si>
    <t>grudzień 2021</t>
  </si>
  <si>
    <t>15 grudnia 2021 roku</t>
  </si>
  <si>
    <t>Realizacja inwestycji jest zasadna w kontekście tworzonej działalności oraz potrzeb społeczności lokalnej. Efektem realizacji inwestycji będzie wzrost dostępności usług poprzez utworzenie 48 nowych  miejsc opieki nad dzieckiem do lat 3. Równocześnie miejsca te będą posiadać status miejsc wysokiej jakości poprzez zakup całkowicie nowego wyposażenia, zabawek i pomocy edukacyjnych. Wymienione nakłady inwestycyjne są niezbędne do osiągnięcia założonych rezultatów poprzez utworzenie nowego wyposażonego miejsca opieki nad dzieckiem do lat 3 wraz z placem zabaw.</t>
  </si>
  <si>
    <t xml:space="preserve">Instalacje elektryczne wraz z urządzeniami wentylacji, osprzęt, materiały + robocizna </t>
  </si>
  <si>
    <t xml:space="preserve">Instalacje wodno-kanalizacyjne pod nowe pomieszczenia, montaż c.o., kaloryfery, osprzęt materiały + robocizna </t>
  </si>
  <si>
    <t xml:space="preserve">Zakup wyposażenia, meble kuchenne, szatnia, lampy, żaluzje, meble do sal, krzesełka, stoliki, wózki, łóżeczka, kojce, fotele, dywany, pościel, art. kuchenne, wyparzarka, dodatki, dekoracje ścienne itp. </t>
  </si>
  <si>
    <t>Zakup zabawek i pomocy dydaktycznych</t>
  </si>
  <si>
    <t>Montaż zabezpieczeń p-poż</t>
  </si>
  <si>
    <t>listopad 2021 r.</t>
  </si>
  <si>
    <t>lipiec - październik 2021 r.</t>
  </si>
  <si>
    <t>wrzesień 2021 r.</t>
  </si>
  <si>
    <t>październik 2021 r.</t>
  </si>
  <si>
    <t>Czynsz najmu i media  na czas adaptacji lokalu</t>
  </si>
  <si>
    <t>Kraków</t>
  </si>
  <si>
    <t>12</t>
  </si>
  <si>
    <t>61</t>
  </si>
  <si>
    <t>01</t>
  </si>
  <si>
    <t>1</t>
  </si>
  <si>
    <t xml:space="preserve">Inwestycja dotyczy budynku istniejącego, zniszczonego, pomieszczenia istniejące bez podziału funkcjonanego, bez podłóg, z przestarzałymi instalacjami, które wymagają przebudowy . 
Przebudowa budynku obejmować będzie:
- budowa ścianek GK z wykończeniem mające na celu utworzenie nowych pomieszczeń, tj. sal dydaktycznych z łazienkami dla dzieci, holu, szatni, kuchni, zmywalni, biura z pomieszczeniem socjalnym
- montaż podłóg, malowanie i wykończenie pomieszczeń,
- wstawienie nowych drzwi do pomieszczeń, a takze poszerzenie niektórych otworów okiennych i drzwiowych,
- instalacje wodno-kanalizacyjne pod nowe pomieszczenia, montaż c.o., kaloryfery, osprzęt materiały + robocizna
- instalacje elektryczne wraz z urządzeniami wentylacji, osprzęt, materiały + robocizna
- utworzenie placu zabaw, montaż bezpiecznej nawierzchni, montaż ogrodzenia, przygotowanie terenów zielonych, zakup i montaż urządzeń do zabawy (trwale połączonego z gruntem) przeznaczonego dla dzieci do lat 3 (karuzela, zjeżdzalnia, bujak-konik, balans sprężynowy) oraz tablicy informacyjnej
- montaż zabezpieczeń p-poż.
- prace poprzedzone będą uzyskaniem pozwolenia na zmianę sposobu użytkowania lokalu wraz ze zleceniem wykonania specjalistycznego projektu.
Następnie zakupione będzie wyposażenie, pomoce dydaktyczne i zabawki stanowiące pierwsze wyposażenie.
</t>
  </si>
  <si>
    <r>
      <t>Metraż nowopowstałego żłobka 200 m</t>
    </r>
    <r>
      <rPr>
        <vertAlign val="superscript"/>
        <sz val="11"/>
        <color theme="1"/>
        <rFont val="Calibri"/>
        <family val="2"/>
        <charset val="238"/>
        <scheme val="minor"/>
      </rPr>
      <t xml:space="preserve">2. </t>
    </r>
    <r>
      <rPr>
        <sz val="11"/>
        <color theme="1"/>
        <rFont val="Calibri"/>
        <family val="2"/>
        <charset val="238"/>
        <scheme val="minor"/>
      </rPr>
      <t>Zostaną utworzone nwoe pomieszczenia - 4 do pracy z dziećmi, łazienki dla dzieci, kuchnia, szatnie, pokój socjalny. Utworzony zostanie również plac zabaw wraz z bezpieczną nawierzchnią, wykonane ogrodzenie i montaż elementów placu zabaw.
W wyniku prac przebudowy powstanie nowa placówka opieki nad dziećmi do lat 3 o wysokim standardzie z nowoczesnym, wyposażonym placem zabaw.</t>
    </r>
  </si>
  <si>
    <t>Projekt budowlany, prace adaptacyjne i budowlane, w tym budowa ścianek GK z wykończeniem, wstawienie nowych drzwi do pomieszczeń, dobudowa łazienek i pomieszczeń socjalnych, montaż podłóg, malowanie i wykończenie pomieszczeń , biały montaż,  materiały + robocizna.</t>
  </si>
  <si>
    <t xml:space="preserve">Utworzenie placu zabaw, wykonanie bezpiecznej nawierzchni, montaż ogrodzenia, zakup i montaż urządzeń do zabawy (trwale związane z gruntem) oraz tablicy informacyjnej (trwale związane z gruntem) </t>
  </si>
  <si>
    <t>Inwestycja po zakończeniu nie będzie wymagała żadnych dodatkowych nakładów ani zagospodarowania. Zakup wyposażenia planuje się w listopadzie 2021, zapewnia się 20% wkład ze środków własnych. Wnioskodawca zobowiązuje się również zapewnić środki finansowe na zachowanie trwałości inwestycji przez okres co najmniej 5 lat od daty zakończenia realizacji zadania.</t>
  </si>
  <si>
    <r>
      <t xml:space="preserve">Harmonogram finansowy w zakresie tworzenia miejsc opieki w ramach </t>
    </r>
    <r>
      <rPr>
        <i/>
        <sz val="12"/>
        <color indexed="8"/>
        <rFont val="Times New Roman"/>
        <family val="1"/>
        <charset val="238"/>
      </rPr>
      <t>Resortowego programu instytucji opieki nad dziećmi w wieku do lat 3</t>
    </r>
    <r>
      <rPr>
        <sz val="12"/>
        <color indexed="8"/>
        <rFont val="Times New Roman"/>
        <family val="1"/>
        <charset val="238"/>
      </rPr>
      <t xml:space="preserve"> "MALUCH+ " 2021</t>
    </r>
  </si>
  <si>
    <r>
      <t xml:space="preserve">Kalkulacja kosztów w zakresie tworzenia miejsc opieki w ramach </t>
    </r>
    <r>
      <rPr>
        <i/>
        <sz val="12"/>
        <color indexed="8"/>
        <rFont val="Times New Roman"/>
        <family val="1"/>
        <charset val="238"/>
      </rPr>
      <t>Resortowego programu instytucji opieki nad dziećmi w wieku do lat 3</t>
    </r>
    <r>
      <rPr>
        <sz val="12"/>
        <color indexed="8"/>
        <rFont val="Times New Roman"/>
        <family val="1"/>
        <charset val="238"/>
      </rPr>
      <t xml:space="preserve"> "MALUCH+ " 2021</t>
    </r>
  </si>
  <si>
    <r>
      <t xml:space="preserve">
</t>
    </r>
    <r>
      <rPr>
        <sz val="11"/>
        <color theme="1"/>
        <rFont val="Calibri"/>
        <family val="2"/>
        <charset val="238"/>
        <scheme val="minor"/>
      </rPr>
      <t xml:space="preserve">
Zakup pomocy do prowadzenia zajęć opiekuńczo wychowawczych i edukacyjnych. Opłaty mediów (m.in. Czynsz za najem, woda, prąd). Usługi księgowe, promocja i informacja o żłobku. (pozwolenia SANEPiD I PPOŻ, wpis do rejestru żłobków i klubów dziecięcych, badanie próbek wody).
</t>
    </r>
  </si>
  <si>
    <t>zakup pomocy dydaktycznych</t>
  </si>
  <si>
    <r>
      <rPr>
        <sz val="11"/>
        <color theme="1"/>
        <rFont val="Calibri"/>
        <family val="2"/>
        <charset val="238"/>
        <scheme val="minor"/>
      </rPr>
      <t xml:space="preserve">Dostosowanie pomieszczeń do potrzeb dzieci, w tym do wymogów budowlanych,, sanitarno-higienicznych, bezpieczeństwa przeciwpożarowego - ściany, podłogi, kuchnia, łazienki,montaż lamp, hydrauliczna (m in. flizowanie, płyty GK, gładzie,  malowanie). 
Zakup i montaż wyposażenia (w tym m.in. meble, wyposażenie wypoczynkowe: szatni, biura, sal, kuchni łazienki (m.in.. Meble dziecięce, zabawki, stoliki, krzesełka, łóżeczka, leżaczki, przewijaki. 
Wyposażenie sanitarne, półki na pampersy, szatnia, biurek dla nauczycieli, wyposażenie kuchenne, naczynia, odkurzacz, czajnik, komputer, mikrofala, wózek gastronomiczny, oczyszczacze powietrza). 
Zakup pomocy do prowadzenia zajęć opiekuńczo wychowawczych i edukacyjnych. 
Opłaty mediów (m.in. Czynsz za najem, woda, prąd). Usługi księgowe, promocja i informacja o żłobku. (pozwolenia SANEPiD I PPOŻ, wpis do rejestru żłobków i klubów dziecięcych, badanie próbek wody).
</t>
    </r>
    <r>
      <rPr>
        <sz val="8"/>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</si>
</sst>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zł&quot;;[Red]\-#,##0.00\ &quot;zł&quot;"/>
    <numFmt numFmtId="164" formatCode="_-* #,##0.00_-;\-* #,##0.00_-;_-* &quot;-&quot;??_-;_-@_-"/>
    <numFmt numFmtId="165" formatCode="#,##0.00\ &quot;zł&quot;"/>
  </numFmts>
  <fonts count="48"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4"/>
      <color theme="1"/>
      <name val="Calibri"/>
      <family val="2"/>
      <charset val="238"/>
      <scheme val="minor"/>
    </font>
    <font>
      <sz val="10"/>
      <color theme="1"/>
      <name val="Calibri"/>
      <family val="2"/>
      <charset val="238"/>
      <scheme val="minor"/>
    </font>
    <font>
      <b/>
      <sz val="16"/>
      <color theme="1"/>
      <name val="Calibri"/>
      <family val="2"/>
      <charset val="238"/>
      <scheme val="minor"/>
    </font>
    <font>
      <b/>
      <vertAlign val="superscript"/>
      <sz val="16"/>
      <color theme="1"/>
      <name val="Calibri"/>
      <family val="2"/>
      <charset val="238"/>
      <scheme val="minor"/>
    </font>
    <font>
      <i/>
      <sz val="11"/>
      <color theme="1"/>
      <name val="Calibri"/>
      <family val="2"/>
      <charset val="238"/>
      <scheme val="minor"/>
    </font>
    <font>
      <i/>
      <sz val="10"/>
      <color theme="1"/>
      <name val="Calibri"/>
      <family val="2"/>
      <charset val="238"/>
      <scheme val="minor"/>
    </font>
    <font>
      <b/>
      <sz val="10"/>
      <color theme="1"/>
      <name val="Calibri"/>
      <family val="2"/>
      <charset val="238"/>
      <scheme val="minor"/>
    </font>
    <font>
      <b/>
      <vertAlign val="superscript"/>
      <sz val="11"/>
      <color theme="1"/>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sz val="11"/>
      <name val="Calibri"/>
      <family val="2"/>
      <charset val="238"/>
      <scheme val="minor"/>
    </font>
    <font>
      <sz val="11"/>
      <color theme="1"/>
      <name val="Times New Roman"/>
      <family val="1"/>
      <charset val="238"/>
    </font>
    <font>
      <sz val="12"/>
      <color theme="1"/>
      <name val="Calibri"/>
      <family val="2"/>
      <charset val="238"/>
      <scheme val="minor"/>
    </font>
    <font>
      <sz val="11"/>
      <color indexed="8"/>
      <name val="Arial"/>
      <family val="2"/>
      <charset val="238"/>
    </font>
    <font>
      <b/>
      <sz val="12"/>
      <color indexed="8"/>
      <name val="Times New Roman"/>
      <family val="1"/>
      <charset val="238"/>
    </font>
    <font>
      <sz val="12"/>
      <color indexed="8"/>
      <name val="Times New Roman"/>
      <family val="1"/>
      <charset val="238"/>
    </font>
    <font>
      <i/>
      <sz val="12"/>
      <color indexed="8"/>
      <name val="Times New Roman"/>
      <family val="1"/>
      <charset val="238"/>
    </font>
    <font>
      <sz val="10"/>
      <color indexed="30"/>
      <name val="Arial"/>
      <family val="2"/>
      <charset val="238"/>
    </font>
    <font>
      <b/>
      <sz val="11"/>
      <name val="Times New Roman"/>
      <family val="1"/>
      <charset val="238"/>
    </font>
    <font>
      <sz val="10"/>
      <name val="Times New Roman"/>
      <family val="1"/>
      <charset val="238"/>
    </font>
    <font>
      <sz val="11"/>
      <name val="Arial"/>
      <family val="2"/>
      <charset val="238"/>
    </font>
    <font>
      <sz val="11"/>
      <color indexed="30"/>
      <name val="Arial"/>
      <family val="2"/>
      <charset val="238"/>
    </font>
    <font>
      <b/>
      <sz val="11"/>
      <color indexed="8"/>
      <name val="Times New Roman"/>
      <family val="1"/>
      <charset val="238"/>
    </font>
    <font>
      <sz val="9"/>
      <color indexed="8"/>
      <name val="Arial"/>
      <family val="2"/>
      <charset val="238"/>
    </font>
    <font>
      <sz val="10"/>
      <name val="Arial"/>
      <family val="2"/>
      <charset val="238"/>
    </font>
    <font>
      <b/>
      <sz val="9"/>
      <name val="Arial"/>
      <family val="2"/>
      <charset val="238"/>
    </font>
    <font>
      <b/>
      <sz val="9"/>
      <color indexed="8"/>
      <name val="Times New Roman"/>
      <family val="1"/>
      <charset val="238"/>
    </font>
    <font>
      <sz val="9"/>
      <name val="Arial"/>
      <family val="2"/>
      <charset val="238"/>
    </font>
    <font>
      <b/>
      <sz val="11"/>
      <name val="Arial"/>
      <family val="2"/>
      <charset val="238"/>
    </font>
    <font>
      <i/>
      <sz val="9"/>
      <color indexed="8"/>
      <name val="Arial"/>
      <family val="2"/>
      <charset val="238"/>
    </font>
    <font>
      <sz val="10"/>
      <color indexed="8"/>
      <name val="Arial"/>
      <family val="2"/>
      <charset val="238"/>
    </font>
    <font>
      <b/>
      <sz val="9"/>
      <color indexed="8"/>
      <name val="Arial"/>
      <family val="2"/>
      <charset val="238"/>
    </font>
    <font>
      <b/>
      <sz val="10"/>
      <name val="Arial"/>
      <family val="2"/>
      <charset val="238"/>
    </font>
    <font>
      <sz val="10"/>
      <name val="Arial"/>
      <charset val="238"/>
    </font>
    <font>
      <b/>
      <sz val="14"/>
      <name val="Arial"/>
      <family val="2"/>
      <charset val="238"/>
    </font>
    <font>
      <b/>
      <sz val="12"/>
      <name val="Arial"/>
      <family val="2"/>
      <charset val="238"/>
    </font>
    <font>
      <sz val="8"/>
      <name val="Arial"/>
      <family val="2"/>
      <charset val="238"/>
    </font>
    <font>
      <vertAlign val="superscript"/>
      <sz val="10"/>
      <name val="Arial"/>
      <family val="2"/>
      <charset val="238"/>
    </font>
    <font>
      <sz val="7"/>
      <name val="Arial"/>
      <family val="2"/>
      <charset val="238"/>
    </font>
    <font>
      <vertAlign val="superscript"/>
      <sz val="8"/>
      <name val="Arial"/>
      <family val="2"/>
      <charset val="238"/>
    </font>
    <font>
      <b/>
      <sz val="8"/>
      <name val="Arial"/>
      <family val="2"/>
      <charset val="238"/>
    </font>
    <font>
      <b/>
      <sz val="12"/>
      <color rgb="FFFF0000"/>
      <name val="Calibri"/>
      <family val="2"/>
      <charset val="238"/>
      <scheme val="minor"/>
    </font>
    <font>
      <vertAlign val="superscript"/>
      <sz val="11"/>
      <color theme="1"/>
      <name val="Calibri"/>
      <family val="2"/>
      <charset val="238"/>
      <scheme val="minor"/>
    </font>
    <font>
      <sz val="8"/>
      <name val="Calibri"/>
      <family val="2"/>
      <charset val="238"/>
      <scheme val="minor"/>
    </font>
  </fonts>
  <fills count="1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indexed="55"/>
        <bgColor indexed="64"/>
      </patternFill>
    </fill>
    <fill>
      <patternFill patternType="solid">
        <fgColor indexed="22"/>
        <bgColor indexed="64"/>
      </patternFill>
    </fill>
    <fill>
      <patternFill patternType="solid">
        <fgColor indexed="13"/>
        <bgColor indexed="64"/>
      </patternFill>
    </fill>
    <fill>
      <patternFill patternType="solid">
        <fgColor rgb="FFFF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style="double">
        <color indexed="64"/>
      </right>
      <top style="medium">
        <color indexed="64"/>
      </top>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7">
    <xf numFmtId="0" fontId="0"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0" fontId="28" fillId="0" borderId="0"/>
    <xf numFmtId="0" fontId="37" fillId="0" borderId="0"/>
    <xf numFmtId="9" fontId="37" fillId="0" borderId="0" applyFont="0" applyFill="0" applyBorder="0" applyAlignment="0" applyProtection="0"/>
  </cellStyleXfs>
  <cellXfs count="466">
    <xf numFmtId="0" fontId="0" fillId="0" borderId="0" xfId="0"/>
    <xf numFmtId="0" fontId="0" fillId="0" borderId="0" xfId="0" applyProtection="1">
      <protection locked="0"/>
    </xf>
    <xf numFmtId="0" fontId="7" fillId="0" borderId="1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15"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25" fillId="0" borderId="0" xfId="0" applyFont="1" applyAlignment="1">
      <alignment horizontal="center" vertical="center" wrapText="1"/>
    </xf>
    <xf numFmtId="0" fontId="27" fillId="0" borderId="1" xfId="0" applyFont="1" applyBorder="1" applyAlignment="1">
      <alignment horizontal="center" vertical="center"/>
    </xf>
    <xf numFmtId="0" fontId="19" fillId="0" borderId="0" xfId="0" applyFont="1" applyAlignment="1">
      <alignment horizontal="center" vertical="center"/>
    </xf>
    <xf numFmtId="0" fontId="17" fillId="0" borderId="0" xfId="0" applyFont="1" applyAlignment="1">
      <alignment horizontal="center" vertical="center"/>
    </xf>
    <xf numFmtId="0" fontId="34" fillId="0" borderId="0" xfId="0" applyFont="1" applyAlignment="1">
      <alignment horizontal="center" vertical="center"/>
    </xf>
    <xf numFmtId="0" fontId="0" fillId="0" borderId="0" xfId="0" applyBorder="1"/>
    <xf numFmtId="165" fontId="31" fillId="0" borderId="1" xfId="0" applyNumberFormat="1" applyFont="1" applyBorder="1" applyAlignment="1" applyProtection="1">
      <alignment horizontal="center" vertical="center" wrapText="1"/>
    </xf>
    <xf numFmtId="165" fontId="17" fillId="6" borderId="7" xfId="0" applyNumberFormat="1" applyFont="1" applyFill="1" applyBorder="1" applyAlignment="1" applyProtection="1">
      <alignment horizontal="center" vertical="center"/>
    </xf>
    <xf numFmtId="165" fontId="17" fillId="6" borderId="1" xfId="0" applyNumberFormat="1" applyFont="1" applyFill="1" applyBorder="1" applyAlignment="1" applyProtection="1">
      <alignment horizontal="center" vertical="center"/>
    </xf>
    <xf numFmtId="165" fontId="17" fillId="5" borderId="1" xfId="0" applyNumberFormat="1" applyFont="1" applyFill="1" applyBorder="1" applyAlignment="1" applyProtection="1">
      <alignment horizontal="center" vertical="center"/>
    </xf>
    <xf numFmtId="165" fontId="1" fillId="4" borderId="66" xfId="0" applyNumberFormat="1" applyFont="1" applyFill="1" applyBorder="1" applyAlignment="1" applyProtection="1">
      <alignment horizontal="right" vertical="center"/>
    </xf>
    <xf numFmtId="10" fontId="17" fillId="5" borderId="1" xfId="2" applyNumberFormat="1"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1" fillId="0" borderId="6" xfId="0" applyFont="1" applyBorder="1" applyAlignment="1" applyProtection="1">
      <alignment horizontal="center" vertical="center"/>
    </xf>
    <xf numFmtId="0" fontId="1" fillId="0" borderId="8"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41" xfId="0"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xf>
    <xf numFmtId="0" fontId="7" fillId="0" borderId="27" xfId="0" applyFont="1" applyBorder="1" applyAlignment="1" applyProtection="1">
      <alignment horizontal="center" vertical="center"/>
    </xf>
    <xf numFmtId="0" fontId="0" fillId="0" borderId="12" xfId="0" applyBorder="1" applyAlignment="1" applyProtection="1">
      <alignment horizontal="center" vertical="center"/>
    </xf>
    <xf numFmtId="0" fontId="1" fillId="4" borderId="66" xfId="0" applyFont="1" applyFill="1" applyBorder="1" applyAlignment="1" applyProtection="1">
      <alignment horizontal="center" vertical="center"/>
    </xf>
    <xf numFmtId="0" fontId="1" fillId="4" borderId="65" xfId="0" applyFont="1" applyFill="1" applyBorder="1" applyAlignment="1" applyProtection="1">
      <alignment horizontal="center" vertical="center"/>
    </xf>
    <xf numFmtId="0" fontId="26" fillId="5" borderId="1" xfId="0" applyFont="1" applyFill="1" applyBorder="1" applyAlignment="1" applyProtection="1">
      <alignment horizontal="center" vertical="center" wrapText="1"/>
    </xf>
    <xf numFmtId="0" fontId="27" fillId="0" borderId="1" xfId="0" applyFont="1" applyBorder="1" applyAlignment="1" applyProtection="1">
      <alignment horizontal="center" vertical="center"/>
    </xf>
    <xf numFmtId="0" fontId="27" fillId="0" borderId="1" xfId="0" applyFont="1" applyBorder="1" applyAlignment="1" applyProtection="1">
      <alignment horizontal="center" vertical="center" wrapText="1"/>
    </xf>
    <xf numFmtId="0" fontId="18" fillId="5" borderId="1" xfId="0" applyFont="1" applyFill="1" applyBorder="1" applyAlignment="1" applyProtection="1">
      <alignment horizontal="center" vertical="center"/>
    </xf>
    <xf numFmtId="9" fontId="30" fillId="5" borderId="1" xfId="0" applyNumberFormat="1" applyFont="1" applyFill="1" applyBorder="1" applyAlignment="1" applyProtection="1">
      <alignment horizontal="center" vertical="center" wrapText="1"/>
    </xf>
    <xf numFmtId="0" fontId="1" fillId="0" borderId="37" xfId="0" applyFont="1" applyBorder="1" applyAlignment="1" applyProtection="1">
      <alignment horizontal="center" vertical="center" wrapText="1"/>
    </xf>
    <xf numFmtId="0" fontId="1" fillId="0" borderId="6" xfId="0" applyFont="1" applyBorder="1" applyAlignment="1" applyProtection="1">
      <alignment horizontal="center" vertical="center"/>
    </xf>
    <xf numFmtId="0" fontId="36" fillId="0" borderId="0" xfId="4" applyFont="1" applyProtection="1">
      <protection locked="0"/>
    </xf>
    <xf numFmtId="0" fontId="37" fillId="0" borderId="0" xfId="5"/>
    <xf numFmtId="0" fontId="28" fillId="0" borderId="0" xfId="4" applyProtection="1">
      <protection locked="0"/>
    </xf>
    <xf numFmtId="0" fontId="28" fillId="0" borderId="0" xfId="4" applyAlignment="1" applyProtection="1">
      <alignment vertical="center"/>
      <protection locked="0"/>
    </xf>
    <xf numFmtId="0" fontId="39" fillId="0" borderId="0" xfId="4" applyFont="1" applyProtection="1">
      <protection locked="0"/>
    </xf>
    <xf numFmtId="0" fontId="39" fillId="0" borderId="0" xfId="4" applyFont="1" applyAlignment="1" applyProtection="1">
      <alignment horizontal="center" vertical="center"/>
      <protection locked="0"/>
    </xf>
    <xf numFmtId="0" fontId="28" fillId="0" borderId="0" xfId="4" applyAlignment="1" applyProtection="1">
      <alignment horizontal="right" wrapText="1"/>
      <protection locked="0"/>
    </xf>
    <xf numFmtId="0" fontId="28" fillId="0" borderId="0" xfId="4" applyAlignment="1" applyProtection="1">
      <alignment horizontal="right" vertical="center"/>
      <protection locked="0"/>
    </xf>
    <xf numFmtId="0" fontId="28" fillId="0" borderId="0" xfId="4" applyAlignment="1" applyProtection="1">
      <alignment horizontal="right" vertical="center" wrapText="1"/>
      <protection locked="0"/>
    </xf>
    <xf numFmtId="0" fontId="24" fillId="0" borderId="0" xfId="4" applyFont="1" applyAlignment="1" applyProtection="1">
      <alignment horizontal="center" vertical="center"/>
      <protection locked="0"/>
    </xf>
    <xf numFmtId="0" fontId="32" fillId="0" borderId="0" xfId="4" applyFont="1" applyAlignment="1" applyProtection="1">
      <alignment horizontal="center" vertical="center"/>
      <protection locked="0"/>
    </xf>
    <xf numFmtId="0" fontId="32" fillId="0" borderId="0" xfId="4" applyFont="1" applyAlignment="1" applyProtection="1">
      <alignment horizontal="center" vertical="center" wrapText="1"/>
      <protection locked="0"/>
    </xf>
    <xf numFmtId="0" fontId="28" fillId="0" borderId="0" xfId="4" applyAlignment="1" applyProtection="1">
      <alignment vertical="center" wrapText="1"/>
      <protection locked="0"/>
    </xf>
    <xf numFmtId="0" fontId="32" fillId="0" borderId="0" xfId="4" applyFont="1" applyAlignment="1" applyProtection="1">
      <alignment horizontal="right" vertical="center" wrapText="1"/>
      <protection locked="0"/>
    </xf>
    <xf numFmtId="49" fontId="28" fillId="7" borderId="1" xfId="4" applyNumberFormat="1" applyFill="1" applyBorder="1" applyAlignment="1" applyProtection="1">
      <alignment horizontal="center"/>
      <protection locked="0"/>
    </xf>
    <xf numFmtId="0" fontId="28" fillId="0" borderId="1" xfId="4" applyBorder="1" applyAlignment="1" applyProtection="1">
      <alignment horizontal="center"/>
      <protection locked="0"/>
    </xf>
    <xf numFmtId="0" fontId="42" fillId="0" borderId="0" xfId="5" applyFont="1"/>
    <xf numFmtId="0" fontId="31" fillId="0" borderId="1" xfId="4" applyFont="1" applyBorder="1" applyAlignment="1" applyProtection="1">
      <alignment horizontal="center" vertical="center" wrapText="1"/>
      <protection locked="0"/>
    </xf>
    <xf numFmtId="0" fontId="31" fillId="0" borderId="1" xfId="4" applyFont="1" applyBorder="1" applyAlignment="1" applyProtection="1">
      <alignment horizontal="left" vertical="center" wrapText="1"/>
      <protection locked="0"/>
    </xf>
    <xf numFmtId="0" fontId="31" fillId="0" borderId="1" xfId="4" applyFont="1" applyBorder="1" applyAlignment="1" applyProtection="1">
      <alignment vertical="center" wrapText="1"/>
      <protection locked="0"/>
    </xf>
    <xf numFmtId="0" fontId="31" fillId="9" borderId="1" xfId="4" applyFont="1" applyFill="1" applyBorder="1" applyProtection="1">
      <protection locked="0"/>
    </xf>
    <xf numFmtId="0" fontId="40" fillId="0" borderId="0" xfId="4" applyFont="1" applyAlignment="1" applyProtection="1">
      <alignment vertical="center"/>
      <protection locked="0"/>
    </xf>
    <xf numFmtId="0" fontId="40" fillId="0" borderId="0" xfId="4" applyFont="1" applyAlignment="1" applyProtection="1">
      <alignment horizontal="center" vertical="center"/>
      <protection locked="0"/>
    </xf>
    <xf numFmtId="0" fontId="44" fillId="0" borderId="0" xfId="4" applyFont="1" applyProtection="1">
      <protection locked="0"/>
    </xf>
    <xf numFmtId="1" fontId="44" fillId="0" borderId="0" xfId="4" applyNumberFormat="1" applyFont="1" applyProtection="1">
      <protection locked="0"/>
    </xf>
    <xf numFmtId="0" fontId="44" fillId="0" borderId="0" xfId="4" applyFont="1" applyAlignment="1" applyProtection="1">
      <alignment horizontal="center" vertical="center"/>
      <protection locked="0"/>
    </xf>
    <xf numFmtId="0" fontId="40" fillId="0" borderId="0" xfId="4" applyFont="1" applyProtection="1">
      <protection locked="0"/>
    </xf>
    <xf numFmtId="0" fontId="40" fillId="0" borderId="0" xfId="5" applyFont="1"/>
    <xf numFmtId="1" fontId="44" fillId="0" borderId="1" xfId="4" applyNumberFormat="1" applyFont="1" applyBorder="1" applyProtection="1">
      <protection locked="0"/>
    </xf>
    <xf numFmtId="0" fontId="44" fillId="0" borderId="1" xfId="4" applyFont="1" applyBorder="1" applyProtection="1">
      <protection locked="0"/>
    </xf>
    <xf numFmtId="0" fontId="44" fillId="0" borderId="1" xfId="4" applyFont="1" applyBorder="1" applyAlignment="1" applyProtection="1">
      <alignment horizontal="center" vertical="center"/>
      <protection locked="0"/>
    </xf>
    <xf numFmtId="0" fontId="31" fillId="6" borderId="1" xfId="4" applyFont="1" applyFill="1" applyBorder="1" applyProtection="1">
      <protection locked="0"/>
    </xf>
    <xf numFmtId="0" fontId="44" fillId="6" borderId="1" xfId="4" applyFont="1" applyFill="1" applyBorder="1" applyAlignment="1" applyProtection="1">
      <alignment horizontal="center" vertical="center"/>
      <protection locked="0"/>
    </xf>
    <xf numFmtId="0" fontId="40" fillId="0" borderId="0" xfId="4" applyFont="1" applyAlignment="1" applyProtection="1">
      <alignment horizontal="left" vertical="top" wrapText="1"/>
      <protection locked="0"/>
    </xf>
    <xf numFmtId="0" fontId="40" fillId="0" borderId="0" xfId="4" applyFont="1" applyAlignment="1" applyProtection="1">
      <alignment horizontal="left" wrapText="1"/>
      <protection locked="0"/>
    </xf>
    <xf numFmtId="0" fontId="31" fillId="0" borderId="0" xfId="4" applyFont="1" applyAlignment="1" applyProtection="1">
      <alignment horizontal="left" vertical="center" wrapText="1"/>
      <protection locked="0"/>
    </xf>
    <xf numFmtId="0" fontId="31" fillId="0" borderId="0" xfId="4" applyFont="1" applyAlignment="1" applyProtection="1">
      <alignment horizontal="left" vertical="center"/>
      <protection locked="0"/>
    </xf>
    <xf numFmtId="1" fontId="39" fillId="0" borderId="0" xfId="4" applyNumberFormat="1" applyFont="1" applyProtection="1">
      <protection locked="0"/>
    </xf>
    <xf numFmtId="0" fontId="24" fillId="0" borderId="0" xfId="4" applyFont="1" applyAlignment="1" applyProtection="1">
      <alignment horizontal="center" vertical="center" wrapText="1"/>
      <protection locked="0"/>
    </xf>
    <xf numFmtId="0" fontId="24" fillId="0" borderId="0" xfId="4" applyFont="1" applyAlignment="1" applyProtection="1">
      <alignment horizontal="right"/>
      <protection locked="0"/>
    </xf>
    <xf numFmtId="0" fontId="24" fillId="0" borderId="0" xfId="4" applyFont="1" applyProtection="1">
      <protection locked="0"/>
    </xf>
    <xf numFmtId="0" fontId="0" fillId="0" borderId="39" xfId="0" applyFont="1" applyBorder="1" applyAlignment="1" applyProtection="1">
      <alignment horizontal="center" vertical="center" wrapText="1"/>
    </xf>
    <xf numFmtId="0" fontId="0" fillId="0" borderId="2" xfId="0" applyFont="1" applyBorder="1" applyAlignment="1" applyProtection="1">
      <alignment horizontal="center" vertical="center"/>
    </xf>
    <xf numFmtId="8" fontId="0" fillId="0" borderId="5" xfId="0" applyNumberFormat="1" applyFont="1" applyBorder="1" applyAlignment="1" applyProtection="1">
      <alignment horizontal="right" vertical="center"/>
    </xf>
    <xf numFmtId="8" fontId="0" fillId="0" borderId="1" xfId="0" applyNumberFormat="1" applyFont="1" applyBorder="1" applyAlignment="1" applyProtection="1">
      <alignment horizontal="right" vertical="center"/>
    </xf>
    <xf numFmtId="8" fontId="1" fillId="4" borderId="66" xfId="0" applyNumberFormat="1" applyFont="1" applyFill="1" applyBorder="1" applyAlignment="1" applyProtection="1">
      <alignment horizontal="right" vertical="center"/>
    </xf>
    <xf numFmtId="0" fontId="37" fillId="0" borderId="0" xfId="5" applyProtection="1">
      <protection locked="0"/>
    </xf>
    <xf numFmtId="0" fontId="28" fillId="0" borderId="0" xfId="5" applyFont="1" applyAlignment="1" applyProtection="1">
      <alignment horizontal="left" vertical="center" wrapText="1"/>
      <protection locked="0"/>
    </xf>
    <xf numFmtId="0" fontId="37" fillId="0" borderId="0" xfId="5" applyAlignment="1" applyProtection="1">
      <alignment horizontal="left" vertical="center" wrapText="1"/>
      <protection locked="0"/>
    </xf>
    <xf numFmtId="0" fontId="37" fillId="0" borderId="0" xfId="5" applyAlignment="1" applyProtection="1">
      <alignment vertical="center" wrapText="1"/>
      <protection locked="0"/>
    </xf>
    <xf numFmtId="0" fontId="37" fillId="0" borderId="0" xfId="5" applyAlignment="1" applyProtection="1">
      <alignment vertical="center"/>
      <protection locked="0"/>
    </xf>
    <xf numFmtId="0" fontId="37" fillId="0" borderId="0" xfId="5" applyAlignment="1" applyProtection="1">
      <alignment horizontal="center"/>
      <protection locked="0"/>
    </xf>
    <xf numFmtId="0" fontId="37" fillId="0" borderId="0" xfId="5" applyAlignment="1" applyProtection="1">
      <alignment wrapText="1"/>
      <protection locked="0"/>
    </xf>
    <xf numFmtId="49" fontId="37" fillId="0" borderId="0" xfId="5" applyNumberFormat="1" applyAlignment="1" applyProtection="1">
      <alignment horizontal="center"/>
      <protection locked="0"/>
    </xf>
    <xf numFmtId="0" fontId="37" fillId="0" borderId="0" xfId="5" applyAlignment="1" applyProtection="1">
      <alignment horizontal="right" vertical="center" wrapText="1"/>
      <protection locked="0"/>
    </xf>
    <xf numFmtId="0" fontId="37" fillId="0" borderId="1" xfId="5" applyBorder="1" applyAlignment="1" applyProtection="1">
      <alignment horizontal="center"/>
      <protection locked="0"/>
    </xf>
    <xf numFmtId="0" fontId="28" fillId="0" borderId="1" xfId="5" applyFont="1" applyBorder="1" applyAlignment="1" applyProtection="1">
      <alignment horizontal="center" wrapText="1"/>
      <protection locked="0"/>
    </xf>
    <xf numFmtId="0" fontId="28" fillId="0" borderId="1" xfId="5" applyFont="1" applyBorder="1" applyAlignment="1" applyProtection="1">
      <alignment horizontal="center" vertical="center" wrapText="1"/>
      <protection locked="0"/>
    </xf>
    <xf numFmtId="0" fontId="42" fillId="8" borderId="1" xfId="5" applyFont="1" applyFill="1" applyBorder="1" applyAlignment="1" applyProtection="1">
      <alignment horizontal="center" vertical="center" wrapText="1"/>
      <protection locked="0"/>
    </xf>
    <xf numFmtId="0" fontId="42" fillId="0" borderId="0" xfId="5" applyFont="1" applyProtection="1">
      <protection locked="0"/>
    </xf>
    <xf numFmtId="1" fontId="29" fillId="9" borderId="1" xfId="4" applyNumberFormat="1" applyFont="1" applyFill="1" applyBorder="1" applyAlignment="1" applyProtection="1">
      <alignment horizontal="center"/>
      <protection locked="0"/>
    </xf>
    <xf numFmtId="4" fontId="29" fillId="9" borderId="1" xfId="4" applyNumberFormat="1" applyFont="1" applyFill="1" applyBorder="1" applyAlignment="1" applyProtection="1">
      <alignment horizontal="right"/>
      <protection locked="0"/>
    </xf>
    <xf numFmtId="10" fontId="29" fillId="9" borderId="1" xfId="4" applyNumberFormat="1" applyFont="1" applyFill="1" applyBorder="1" applyAlignment="1" applyProtection="1">
      <alignment horizontal="center"/>
      <protection locked="0"/>
    </xf>
    <xf numFmtId="4" fontId="29" fillId="9" borderId="1" xfId="4" applyNumberFormat="1" applyFont="1" applyFill="1" applyBorder="1" applyAlignment="1" applyProtection="1">
      <alignment horizontal="center"/>
      <protection locked="0"/>
    </xf>
    <xf numFmtId="0" fontId="40" fillId="0" borderId="0" xfId="5" applyFont="1" applyProtection="1">
      <protection locked="0"/>
    </xf>
    <xf numFmtId="1" fontId="44" fillId="6" borderId="1" xfId="4" applyNumberFormat="1" applyFont="1" applyFill="1" applyBorder="1" applyAlignment="1" applyProtection="1">
      <alignment horizontal="center" vertical="center"/>
      <protection locked="0"/>
    </xf>
    <xf numFmtId="0" fontId="40" fillId="0" borderId="0" xfId="5" applyFont="1" applyAlignment="1" applyProtection="1">
      <alignment vertical="top"/>
      <protection locked="0"/>
    </xf>
    <xf numFmtId="0" fontId="28" fillId="0" borderId="0" xfId="5" applyFont="1" applyAlignment="1" applyProtection="1">
      <alignment horizontal="center" vertical="center" wrapText="1"/>
      <protection locked="0"/>
    </xf>
    <xf numFmtId="49" fontId="0" fillId="0" borderId="5" xfId="0" applyNumberFormat="1" applyFont="1" applyBorder="1" applyAlignment="1" applyProtection="1">
      <alignment horizontal="right" vertical="center"/>
    </xf>
    <xf numFmtId="49" fontId="0" fillId="0" borderId="1" xfId="0" applyNumberFormat="1" applyFont="1" applyBorder="1" applyAlignment="1" applyProtection="1">
      <alignment horizontal="right" vertical="center"/>
    </xf>
    <xf numFmtId="49" fontId="0" fillId="0" borderId="7" xfId="0" applyNumberFormat="1" applyFont="1" applyBorder="1" applyAlignment="1" applyProtection="1">
      <alignment horizontal="right" vertical="center"/>
    </xf>
    <xf numFmtId="49" fontId="1" fillId="4" borderId="66" xfId="0" applyNumberFormat="1" applyFont="1" applyFill="1" applyBorder="1" applyAlignment="1" applyProtection="1">
      <alignment horizontal="center" vertical="center"/>
    </xf>
    <xf numFmtId="49" fontId="1" fillId="4" borderId="65" xfId="0" applyNumberFormat="1" applyFont="1" applyFill="1" applyBorder="1" applyAlignment="1" applyProtection="1">
      <alignment horizontal="center" vertical="center"/>
    </xf>
    <xf numFmtId="165" fontId="0" fillId="0" borderId="0" xfId="0" applyNumberFormat="1"/>
    <xf numFmtId="0" fontId="26" fillId="5" borderId="2" xfId="0" applyFont="1" applyFill="1" applyBorder="1" applyAlignment="1" applyProtection="1">
      <alignment horizontal="left" vertical="center" wrapText="1"/>
    </xf>
    <xf numFmtId="0" fontId="26" fillId="5" borderId="3" xfId="0" applyFont="1" applyFill="1" applyBorder="1" applyAlignment="1" applyProtection="1">
      <alignment horizontal="left" vertical="center" wrapText="1"/>
    </xf>
    <xf numFmtId="0" fontId="26" fillId="5" borderId="4" xfId="0" applyFont="1" applyFill="1" applyBorder="1" applyAlignment="1" applyProtection="1">
      <alignment horizontal="left" vertical="center" wrapText="1"/>
    </xf>
    <xf numFmtId="165" fontId="26" fillId="5" borderId="5" xfId="0" applyNumberFormat="1" applyFont="1" applyFill="1" applyBorder="1" applyAlignment="1" applyProtection="1">
      <alignment horizontal="center" vertical="center" wrapText="1"/>
    </xf>
    <xf numFmtId="0" fontId="27" fillId="0" borderId="2" xfId="0" applyFont="1" applyBorder="1" applyAlignment="1" applyProtection="1">
      <alignment horizontal="center" vertical="center"/>
    </xf>
    <xf numFmtId="0" fontId="28" fillId="3" borderId="7" xfId="4" applyFill="1" applyBorder="1" applyAlignment="1" applyProtection="1">
      <alignment horizontal="center" vertical="center" wrapText="1"/>
      <protection locked="0"/>
    </xf>
    <xf numFmtId="0" fontId="28" fillId="3" borderId="79" xfId="5" applyFont="1" applyFill="1" applyBorder="1" applyAlignment="1" applyProtection="1">
      <alignment horizontal="center" vertical="center" wrapText="1"/>
      <protection locked="0"/>
    </xf>
    <xf numFmtId="0" fontId="28" fillId="3" borderId="79" xfId="5" applyFont="1" applyFill="1" applyBorder="1" applyAlignment="1" applyProtection="1">
      <alignment horizontal="center" wrapText="1"/>
      <protection locked="0"/>
    </xf>
    <xf numFmtId="0" fontId="28" fillId="3" borderId="5" xfId="5" applyFont="1" applyFill="1" applyBorder="1" applyAlignment="1" applyProtection="1">
      <alignment horizontal="center" vertical="top" wrapText="1"/>
      <protection locked="0"/>
    </xf>
    <xf numFmtId="0" fontId="28" fillId="3" borderId="1" xfId="5" applyFont="1" applyFill="1" applyBorder="1" applyAlignment="1" applyProtection="1">
      <alignment horizontal="center" vertical="center" wrapText="1"/>
      <protection locked="0"/>
    </xf>
    <xf numFmtId="0" fontId="31" fillId="3" borderId="1" xfId="4" applyFont="1" applyFill="1" applyBorder="1" applyAlignment="1" applyProtection="1">
      <alignment horizontal="center" vertical="center" wrapText="1"/>
      <protection locked="0"/>
    </xf>
    <xf numFmtId="0" fontId="31" fillId="3" borderId="1" xfId="4" applyFont="1" applyFill="1" applyBorder="1" applyAlignment="1" applyProtection="1">
      <alignment horizontal="left" vertical="center" wrapText="1"/>
      <protection locked="0"/>
    </xf>
    <xf numFmtId="4" fontId="31" fillId="3" borderId="1" xfId="4" applyNumberFormat="1" applyFont="1" applyFill="1" applyBorder="1" applyAlignment="1" applyProtection="1">
      <alignment vertical="center" wrapText="1"/>
      <protection locked="0"/>
    </xf>
    <xf numFmtId="10" fontId="31" fillId="3" borderId="1" xfId="6" applyNumberFormat="1" applyFont="1" applyFill="1" applyBorder="1" applyAlignment="1" applyProtection="1">
      <alignment vertical="center" wrapText="1"/>
      <protection locked="0"/>
    </xf>
    <xf numFmtId="4" fontId="31" fillId="3" borderId="1" xfId="5" applyNumberFormat="1" applyFont="1" applyFill="1" applyBorder="1" applyAlignment="1" applyProtection="1">
      <alignment vertical="center"/>
      <protection locked="0"/>
    </xf>
    <xf numFmtId="10" fontId="37" fillId="3" borderId="1" xfId="5" applyNumberFormat="1" applyFill="1" applyBorder="1" applyAlignment="1" applyProtection="1">
      <alignment vertical="center"/>
      <protection locked="0"/>
    </xf>
    <xf numFmtId="1" fontId="31" fillId="11" borderId="1" xfId="4" applyNumberFormat="1" applyFont="1" applyFill="1" applyBorder="1" applyAlignment="1" applyProtection="1">
      <alignment horizontal="center" vertical="center" wrapText="1"/>
      <protection locked="0"/>
    </xf>
    <xf numFmtId="49" fontId="0" fillId="11" borderId="11" xfId="0" applyNumberFormat="1" applyFont="1" applyFill="1" applyBorder="1" applyAlignment="1" applyProtection="1">
      <alignment horizontal="center" vertical="center"/>
      <protection locked="0"/>
    </xf>
    <xf numFmtId="49" fontId="0" fillId="11" borderId="28" xfId="0" applyNumberFormat="1" applyFont="1" applyFill="1" applyBorder="1" applyAlignment="1" applyProtection="1">
      <alignment horizontal="center" vertical="center"/>
      <protection locked="0"/>
    </xf>
    <xf numFmtId="49" fontId="0" fillId="11" borderId="13" xfId="0" applyNumberFormat="1" applyFont="1" applyFill="1" applyBorder="1" applyAlignment="1" applyProtection="1">
      <alignment horizontal="center" vertical="center"/>
      <protection locked="0"/>
    </xf>
    <xf numFmtId="165" fontId="19" fillId="11" borderId="1" xfId="0" applyNumberFormat="1" applyFont="1" applyFill="1" applyBorder="1" applyAlignment="1" applyProtection="1">
      <alignment vertical="center" wrapText="1"/>
      <protection locked="0"/>
    </xf>
    <xf numFmtId="165" fontId="31" fillId="11" borderId="1" xfId="0" applyNumberFormat="1" applyFont="1" applyFill="1" applyBorder="1" applyAlignment="1" applyProtection="1">
      <alignment horizontal="center" vertical="center" wrapText="1"/>
      <protection locked="0"/>
    </xf>
    <xf numFmtId="165" fontId="31" fillId="11" borderId="1" xfId="0" applyNumberFormat="1" applyFont="1" applyFill="1" applyBorder="1" applyAlignment="1" applyProtection="1">
      <alignment horizontal="center" vertical="center" wrapText="1"/>
    </xf>
    <xf numFmtId="165" fontId="31" fillId="11" borderId="7" xfId="0" applyNumberFormat="1" applyFont="1" applyFill="1" applyBorder="1" applyAlignment="1" applyProtection="1">
      <alignment horizontal="center" vertical="center" wrapText="1"/>
    </xf>
    <xf numFmtId="0" fontId="1" fillId="11" borderId="1" xfId="0" applyFont="1" applyFill="1" applyBorder="1" applyAlignment="1" applyProtection="1">
      <alignment horizontal="center" vertical="center" wrapText="1"/>
      <protection locked="0"/>
    </xf>
    <xf numFmtId="165" fontId="0" fillId="11" borderId="5" xfId="0" applyNumberFormat="1" applyFont="1" applyFill="1" applyBorder="1" applyAlignment="1" applyProtection="1">
      <alignment horizontal="right" vertical="center"/>
      <protection locked="0"/>
    </xf>
    <xf numFmtId="165" fontId="0" fillId="11" borderId="1" xfId="0" applyNumberFormat="1" applyFont="1" applyFill="1" applyBorder="1" applyAlignment="1" applyProtection="1">
      <alignment horizontal="right" vertical="center"/>
      <protection locked="0"/>
    </xf>
    <xf numFmtId="165" fontId="0" fillId="11" borderId="7" xfId="0" applyNumberFormat="1" applyFont="1" applyFill="1" applyBorder="1" applyAlignment="1" applyProtection="1">
      <alignment horizontal="right" vertical="center"/>
      <protection locked="0"/>
    </xf>
    <xf numFmtId="0" fontId="0" fillId="11" borderId="1" xfId="0" applyFont="1" applyFill="1" applyBorder="1" applyAlignment="1" applyProtection="1">
      <alignment horizontal="center" vertical="center" wrapText="1"/>
      <protection locked="0"/>
    </xf>
    <xf numFmtId="49" fontId="0" fillId="11" borderId="1" xfId="0" applyNumberFormat="1" applyFont="1" applyFill="1" applyBorder="1" applyAlignment="1" applyProtection="1">
      <alignment horizontal="center" vertical="center" wrapText="1"/>
      <protection locked="0"/>
    </xf>
    <xf numFmtId="0" fontId="27" fillId="0" borderId="1" xfId="0" applyFont="1" applyBorder="1" applyAlignment="1">
      <alignment horizontal="left" vertical="center"/>
    </xf>
    <xf numFmtId="0" fontId="0" fillId="0" borderId="0" xfId="0" applyAlignment="1">
      <alignment horizontal="left"/>
    </xf>
    <xf numFmtId="0" fontId="0" fillId="0" borderId="2" xfId="0" applyFont="1" applyBorder="1" applyAlignment="1" applyProtection="1">
      <alignment horizontal="center" vertical="center" wrapText="1"/>
    </xf>
    <xf numFmtId="0" fontId="36" fillId="0" borderId="0" xfId="4" applyFont="1" applyProtection="1">
      <protection locked="0"/>
    </xf>
    <xf numFmtId="0" fontId="38" fillId="0" borderId="0" xfId="4" applyFont="1" applyAlignment="1" applyProtection="1">
      <alignment horizontal="left" vertical="center" wrapText="1"/>
      <protection locked="0"/>
    </xf>
    <xf numFmtId="0" fontId="39" fillId="6" borderId="2" xfId="4" applyFont="1" applyFill="1" applyBorder="1" applyAlignment="1" applyProtection="1">
      <alignment horizontal="center" vertical="center" wrapText="1"/>
      <protection locked="0"/>
    </xf>
    <xf numFmtId="0" fontId="37" fillId="6" borderId="4" xfId="5" applyFill="1" applyBorder="1" applyAlignment="1" applyProtection="1">
      <alignment vertical="center" wrapText="1"/>
      <protection locked="0"/>
    </xf>
    <xf numFmtId="0" fontId="24" fillId="0" borderId="58" xfId="4" applyFont="1" applyBorder="1" applyAlignment="1" applyProtection="1">
      <alignment horizontal="center" vertical="center" wrapText="1"/>
      <protection locked="0"/>
    </xf>
    <xf numFmtId="0" fontId="37" fillId="0" borderId="58" xfId="5" applyBorder="1" applyAlignment="1" applyProtection="1">
      <alignment vertical="center" wrapText="1"/>
      <protection locked="0"/>
    </xf>
    <xf numFmtId="49" fontId="24" fillId="7" borderId="2" xfId="4" applyNumberFormat="1" applyFont="1" applyFill="1" applyBorder="1" applyAlignment="1" applyProtection="1">
      <alignment horizontal="center" vertical="center" wrapText="1"/>
      <protection locked="0"/>
    </xf>
    <xf numFmtId="49" fontId="24" fillId="7" borderId="4" xfId="4" applyNumberFormat="1" applyFont="1" applyFill="1" applyBorder="1" applyAlignment="1" applyProtection="1">
      <alignment horizontal="center" vertical="center" wrapText="1"/>
      <protection locked="0"/>
    </xf>
    <xf numFmtId="0" fontId="28" fillId="7" borderId="2" xfId="4" applyFill="1" applyBorder="1" applyAlignment="1" applyProtection="1">
      <alignment horizontal="center" vertical="center" wrapText="1"/>
      <protection locked="0"/>
    </xf>
    <xf numFmtId="0" fontId="28" fillId="7" borderId="3" xfId="4" applyFill="1" applyBorder="1" applyAlignment="1" applyProtection="1">
      <alignment horizontal="center" vertical="center" wrapText="1"/>
      <protection locked="0"/>
    </xf>
    <xf numFmtId="0" fontId="37" fillId="7" borderId="3" xfId="5" applyFill="1" applyBorder="1" applyAlignment="1" applyProtection="1">
      <alignment horizontal="center" vertical="center" wrapText="1"/>
      <protection locked="0"/>
    </xf>
    <xf numFmtId="0" fontId="37" fillId="7" borderId="4" xfId="5" applyFill="1" applyBorder="1" applyAlignment="1" applyProtection="1">
      <alignment horizontal="center" vertical="center" wrapText="1"/>
      <protection locked="0"/>
    </xf>
    <xf numFmtId="0" fontId="40" fillId="7" borderId="2" xfId="4" applyFont="1" applyFill="1" applyBorder="1" applyAlignment="1" applyProtection="1">
      <alignment horizontal="left" vertical="center" wrapText="1"/>
      <protection locked="0"/>
    </xf>
    <xf numFmtId="0" fontId="40" fillId="7" borderId="3" xfId="5" applyFont="1" applyFill="1" applyBorder="1" applyAlignment="1" applyProtection="1">
      <alignment horizontal="left" vertical="center" wrapText="1"/>
      <protection locked="0"/>
    </xf>
    <xf numFmtId="0" fontId="40" fillId="7" borderId="4" xfId="5" applyFont="1" applyFill="1" applyBorder="1" applyAlignment="1" applyProtection="1">
      <alignment horizontal="left" vertical="center" wrapText="1"/>
      <protection locked="0"/>
    </xf>
    <xf numFmtId="0" fontId="40" fillId="7" borderId="3" xfId="4" applyFont="1" applyFill="1" applyBorder="1" applyAlignment="1" applyProtection="1">
      <alignment horizontal="left" vertical="center" wrapText="1"/>
      <protection locked="0"/>
    </xf>
    <xf numFmtId="0" fontId="40" fillId="7" borderId="4" xfId="4" applyFont="1" applyFill="1" applyBorder="1" applyAlignment="1" applyProtection="1">
      <alignment horizontal="left" vertical="center" wrapText="1"/>
      <protection locked="0"/>
    </xf>
    <xf numFmtId="0" fontId="32" fillId="0" borderId="1" xfId="4" applyFont="1" applyBorder="1" applyAlignment="1" applyProtection="1">
      <alignment horizontal="center" vertical="center" wrapText="1"/>
      <protection locked="0"/>
    </xf>
    <xf numFmtId="0" fontId="37" fillId="0" borderId="1" xfId="5" applyBorder="1" applyAlignment="1" applyProtection="1">
      <alignment wrapText="1"/>
      <protection locked="0"/>
    </xf>
    <xf numFmtId="0" fontId="28" fillId="7" borderId="1" xfId="4" applyFill="1" applyBorder="1" applyAlignment="1" applyProtection="1">
      <alignment horizontal="center" vertical="center" wrapText="1"/>
      <protection locked="0"/>
    </xf>
    <xf numFmtId="0" fontId="29" fillId="0" borderId="1" xfId="4" applyFont="1" applyBorder="1" applyAlignment="1" applyProtection="1">
      <alignment horizontal="center" vertical="center" wrapText="1"/>
      <protection locked="0"/>
    </xf>
    <xf numFmtId="0" fontId="37" fillId="0" borderId="1" xfId="5" applyBorder="1" applyAlignment="1" applyProtection="1">
      <alignment horizontal="center" vertical="center" wrapText="1"/>
      <protection locked="0"/>
    </xf>
    <xf numFmtId="0" fontId="28" fillId="3" borderId="1" xfId="4" applyFill="1" applyBorder="1" applyAlignment="1" applyProtection="1">
      <alignment horizontal="center" vertical="center" wrapText="1"/>
      <protection locked="0"/>
    </xf>
    <xf numFmtId="0" fontId="28" fillId="3" borderId="1" xfId="5" applyFont="1" applyFill="1" applyBorder="1" applyProtection="1">
      <protection locked="0"/>
    </xf>
    <xf numFmtId="0" fontId="28" fillId="3" borderId="1" xfId="5" applyFont="1" applyFill="1" applyBorder="1" applyAlignment="1" applyProtection="1">
      <alignment vertical="center"/>
      <protection locked="0"/>
    </xf>
    <xf numFmtId="0" fontId="28" fillId="3" borderId="53" xfId="4" applyFill="1" applyBorder="1" applyAlignment="1" applyProtection="1">
      <alignment horizontal="center" vertical="center" wrapText="1"/>
      <protection locked="0"/>
    </xf>
    <xf numFmtId="0" fontId="28" fillId="3" borderId="80" xfId="5" applyFont="1" applyFill="1" applyBorder="1" applyAlignment="1" applyProtection="1">
      <alignment horizontal="center" vertical="center" wrapText="1"/>
      <protection locked="0"/>
    </xf>
    <xf numFmtId="0" fontId="28" fillId="3" borderId="48" xfId="5" applyFont="1" applyFill="1" applyBorder="1" applyAlignment="1" applyProtection="1">
      <alignment horizontal="center" vertical="center" wrapText="1"/>
      <protection locked="0"/>
    </xf>
    <xf numFmtId="0" fontId="28" fillId="3" borderId="1" xfId="5" applyFont="1" applyFill="1" applyBorder="1" applyAlignment="1" applyProtection="1">
      <alignment horizontal="center"/>
      <protection locked="0"/>
    </xf>
    <xf numFmtId="0" fontId="28" fillId="3" borderId="1" xfId="5" applyFont="1" applyFill="1" applyBorder="1" applyAlignment="1" applyProtection="1">
      <alignment horizontal="center" vertical="center" wrapText="1"/>
      <protection locked="0"/>
    </xf>
    <xf numFmtId="0" fontId="28" fillId="3" borderId="1" xfId="5" applyFont="1" applyFill="1" applyBorder="1" applyAlignment="1" applyProtection="1">
      <alignment horizontal="center" vertical="center"/>
      <protection locked="0"/>
    </xf>
    <xf numFmtId="0" fontId="28" fillId="3" borderId="7" xfId="4" applyFill="1" applyBorder="1" applyAlignment="1" applyProtection="1">
      <alignment horizontal="center" vertical="center" wrapText="1"/>
      <protection locked="0"/>
    </xf>
    <xf numFmtId="0" fontId="28" fillId="3" borderId="79" xfId="4" applyFill="1" applyBorder="1" applyAlignment="1" applyProtection="1">
      <alignment horizontal="center" vertical="center" wrapText="1"/>
      <protection locked="0"/>
    </xf>
    <xf numFmtId="0" fontId="28" fillId="3" borderId="5" xfId="4" applyFill="1" applyBorder="1" applyAlignment="1" applyProtection="1">
      <alignment horizontal="center" vertical="center" wrapText="1"/>
      <protection locked="0"/>
    </xf>
    <xf numFmtId="0" fontId="28" fillId="0" borderId="1" xfId="4" applyBorder="1" applyAlignment="1" applyProtection="1">
      <alignment horizontal="center" vertical="center" wrapText="1"/>
      <protection locked="0"/>
    </xf>
    <xf numFmtId="0" fontId="28" fillId="0" borderId="1" xfId="5" applyFont="1" applyBorder="1" applyAlignment="1" applyProtection="1">
      <alignment horizontal="center" vertical="center" wrapText="1"/>
      <protection locked="0"/>
    </xf>
    <xf numFmtId="0" fontId="29" fillId="6" borderId="1" xfId="4" applyFont="1" applyFill="1" applyBorder="1" applyAlignment="1" applyProtection="1">
      <alignment horizontal="center" vertical="center" wrapText="1"/>
      <protection locked="0"/>
    </xf>
    <xf numFmtId="0" fontId="29" fillId="9" borderId="1" xfId="5" applyFont="1" applyFill="1" applyBorder="1" applyAlignment="1" applyProtection="1">
      <alignment horizontal="center" wrapText="1"/>
      <protection locked="0"/>
    </xf>
    <xf numFmtId="0" fontId="36" fillId="0" borderId="1" xfId="4" applyFont="1" applyBorder="1" applyAlignment="1" applyProtection="1">
      <alignment horizontal="center" vertical="center" wrapText="1"/>
      <protection locked="0"/>
    </xf>
    <xf numFmtId="1" fontId="28" fillId="0" borderId="1" xfId="4" applyNumberFormat="1" applyBorder="1" applyAlignment="1" applyProtection="1">
      <alignment horizontal="center" vertical="center" wrapText="1"/>
      <protection locked="0"/>
    </xf>
    <xf numFmtId="0" fontId="31" fillId="0" borderId="0" xfId="4" applyFont="1" applyAlignment="1" applyProtection="1">
      <alignment horizontal="left" vertical="center" wrapText="1"/>
      <protection locked="0"/>
    </xf>
    <xf numFmtId="0" fontId="40" fillId="0" borderId="58" xfId="4" applyFont="1" applyBorder="1" applyAlignment="1" applyProtection="1">
      <alignment horizontal="left" vertical="top" wrapText="1"/>
      <protection locked="0"/>
    </xf>
    <xf numFmtId="0" fontId="40" fillId="0" borderId="0" xfId="4" applyFont="1" applyAlignment="1" applyProtection="1">
      <alignment horizontal="left" vertical="top" wrapText="1"/>
      <protection locked="0"/>
    </xf>
    <xf numFmtId="0" fontId="31" fillId="0" borderId="0" xfId="4" applyFont="1" applyAlignment="1" applyProtection="1">
      <alignment horizontal="left" vertical="center"/>
      <protection locked="0"/>
    </xf>
    <xf numFmtId="0" fontId="37" fillId="0" borderId="0" xfId="5" applyAlignment="1" applyProtection="1">
      <alignment horizontal="right" vertical="center" wrapText="1"/>
      <protection locked="0"/>
    </xf>
    <xf numFmtId="0" fontId="24" fillId="0" borderId="89" xfId="4" applyFont="1" applyBorder="1" applyAlignment="1" applyProtection="1">
      <alignment horizontal="center" wrapText="1"/>
      <protection locked="0"/>
    </xf>
    <xf numFmtId="0" fontId="37" fillId="0" borderId="0" xfId="5" applyAlignment="1" applyProtection="1">
      <alignment horizontal="center" vertical="center" wrapText="1"/>
      <protection locked="0"/>
    </xf>
    <xf numFmtId="0" fontId="37" fillId="10" borderId="81" xfId="5" applyFill="1" applyBorder="1" applyAlignment="1" applyProtection="1">
      <alignment horizontal="center" vertical="center" wrapText="1"/>
      <protection locked="0"/>
    </xf>
    <xf numFmtId="0" fontId="37" fillId="10" borderId="49" xfId="5" applyFill="1" applyBorder="1" applyAlignment="1" applyProtection="1">
      <alignment horizontal="center" vertical="center" wrapText="1"/>
      <protection locked="0"/>
    </xf>
    <xf numFmtId="0" fontId="37" fillId="10" borderId="82" xfId="5" applyFill="1" applyBorder="1" applyAlignment="1" applyProtection="1">
      <alignment horizontal="center" vertical="center" wrapText="1"/>
      <protection locked="0"/>
    </xf>
    <xf numFmtId="0" fontId="28" fillId="0" borderId="0" xfId="4" applyAlignment="1" applyProtection="1">
      <alignment horizontal="center" vertical="center" wrapText="1"/>
      <protection locked="0"/>
    </xf>
    <xf numFmtId="0" fontId="37" fillId="0" borderId="83" xfId="5" applyBorder="1" applyAlignment="1" applyProtection="1">
      <alignment horizontal="center" vertical="center" wrapText="1"/>
      <protection locked="0"/>
    </xf>
    <xf numFmtId="0" fontId="37" fillId="10" borderId="84" xfId="5" applyFill="1" applyBorder="1" applyAlignment="1" applyProtection="1">
      <alignment horizontal="center" vertical="center" wrapText="1"/>
      <protection locked="0"/>
    </xf>
    <xf numFmtId="0" fontId="37" fillId="10" borderId="85" xfId="5" applyFill="1" applyBorder="1" applyAlignment="1" applyProtection="1">
      <alignment horizontal="center" vertical="center" wrapText="1"/>
      <protection locked="0"/>
    </xf>
    <xf numFmtId="0" fontId="37" fillId="10" borderId="90" xfId="5" applyFill="1" applyBorder="1" applyAlignment="1" applyProtection="1">
      <alignment horizontal="center" vertical="center" wrapText="1"/>
      <protection locked="0"/>
    </xf>
    <xf numFmtId="0" fontId="37" fillId="0" borderId="86" xfId="5" applyBorder="1" applyAlignment="1" applyProtection="1">
      <alignment horizontal="center" vertical="center" wrapText="1"/>
      <protection locked="0"/>
    </xf>
    <xf numFmtId="0" fontId="37" fillId="0" borderId="0" xfId="5" applyBorder="1" applyAlignment="1" applyProtection="1">
      <alignment horizontal="center" vertical="center" wrapText="1"/>
      <protection locked="0"/>
    </xf>
    <xf numFmtId="0" fontId="37" fillId="0" borderId="87" xfId="5" applyBorder="1" applyAlignment="1" applyProtection="1">
      <alignment horizontal="center" vertical="center" wrapText="1"/>
      <protection locked="0"/>
    </xf>
    <xf numFmtId="0" fontId="37" fillId="0" borderId="88" xfId="5" applyBorder="1" applyAlignment="1" applyProtection="1">
      <alignment horizontal="center" vertical="center" wrapText="1"/>
      <protection locked="0"/>
    </xf>
    <xf numFmtId="0" fontId="37" fillId="0" borderId="91" xfId="5" applyBorder="1" applyAlignment="1" applyProtection="1">
      <alignment horizontal="center" vertical="center" wrapText="1"/>
      <protection locked="0"/>
    </xf>
    <xf numFmtId="0" fontId="24" fillId="10" borderId="81" xfId="4" applyFont="1" applyFill="1" applyBorder="1" applyAlignment="1" applyProtection="1">
      <alignment horizontal="right" vertical="center" wrapText="1"/>
      <protection locked="0"/>
    </xf>
    <xf numFmtId="0" fontId="37" fillId="10" borderId="49" xfId="5" applyFill="1" applyBorder="1" applyAlignment="1" applyProtection="1">
      <alignment vertical="center" wrapText="1"/>
      <protection locked="0"/>
    </xf>
    <xf numFmtId="0" fontId="37" fillId="10" borderId="82" xfId="5" applyFill="1" applyBorder="1" applyAlignment="1" applyProtection="1">
      <alignment vertical="center" wrapText="1"/>
      <protection locked="0"/>
    </xf>
    <xf numFmtId="0" fontId="24" fillId="10" borderId="49" xfId="4" applyFont="1" applyFill="1" applyBorder="1" applyAlignment="1" applyProtection="1">
      <alignment horizontal="right" vertical="center" wrapText="1"/>
      <protection locked="0"/>
    </xf>
    <xf numFmtId="0" fontId="24" fillId="10" borderId="82" xfId="4" applyFont="1" applyFill="1" applyBorder="1" applyAlignment="1" applyProtection="1">
      <alignment horizontal="right" vertical="center" wrapText="1"/>
      <protection locked="0"/>
    </xf>
    <xf numFmtId="0" fontId="15" fillId="0" borderId="0" xfId="0" quotePrefix="1" applyFont="1" applyAlignment="1" applyProtection="1">
      <alignment vertical="center" wrapText="1"/>
    </xf>
    <xf numFmtId="0" fontId="15" fillId="0" borderId="0" xfId="0" applyFont="1" applyAlignment="1" applyProtection="1">
      <alignment vertical="center" wrapText="1"/>
    </xf>
    <xf numFmtId="0" fontId="15" fillId="0" borderId="0" xfId="0" quotePrefix="1" applyFont="1" applyFill="1" applyAlignment="1" applyProtection="1">
      <alignment vertical="center" wrapText="1"/>
    </xf>
    <xf numFmtId="0" fontId="15" fillId="0" borderId="0" xfId="0" applyFont="1" applyFill="1" applyAlignment="1" applyProtection="1">
      <alignment vertical="center" wrapText="1"/>
    </xf>
    <xf numFmtId="0" fontId="0" fillId="0" borderId="33" xfId="0" applyBorder="1" applyAlignment="1" applyProtection="1">
      <alignment horizontal="left" wrapText="1"/>
    </xf>
    <xf numFmtId="0" fontId="0" fillId="0" borderId="3" xfId="0" applyBorder="1" applyAlignment="1" applyProtection="1">
      <alignment horizontal="left"/>
    </xf>
    <xf numFmtId="0" fontId="0" fillId="0" borderId="4" xfId="0" applyBorder="1" applyAlignment="1" applyProtection="1">
      <alignment horizontal="left"/>
    </xf>
    <xf numFmtId="0" fontId="15" fillId="0" borderId="0" xfId="0" applyFont="1" applyAlignment="1" applyProtection="1">
      <alignment vertical="center"/>
    </xf>
    <xf numFmtId="0" fontId="0" fillId="11" borderId="29" xfId="0" applyFill="1" applyBorder="1" applyAlignment="1" applyProtection="1">
      <alignment horizontal="center" vertical="center"/>
      <protection locked="0"/>
    </xf>
    <xf numFmtId="0" fontId="0" fillId="11" borderId="30" xfId="0" applyFill="1" applyBorder="1" applyAlignment="1" applyProtection="1">
      <alignment horizontal="center" vertical="center"/>
      <protection locked="0"/>
    </xf>
    <xf numFmtId="0" fontId="0" fillId="11" borderId="31" xfId="0" applyFill="1" applyBorder="1" applyAlignment="1" applyProtection="1">
      <alignment horizontal="center" vertical="center"/>
      <protection locked="0"/>
    </xf>
    <xf numFmtId="0" fontId="16" fillId="11" borderId="34" xfId="0" applyFont="1" applyFill="1" applyBorder="1" applyAlignment="1" applyProtection="1">
      <alignment horizontal="left" vertical="center" wrapText="1"/>
      <protection locked="0"/>
    </xf>
    <xf numFmtId="0" fontId="16" fillId="11" borderId="35" xfId="0" applyFont="1" applyFill="1" applyBorder="1" applyAlignment="1" applyProtection="1">
      <alignment horizontal="left" vertical="center" wrapText="1"/>
      <protection locked="0"/>
    </xf>
    <xf numFmtId="0" fontId="16" fillId="11" borderId="36" xfId="0" applyFont="1" applyFill="1" applyBorder="1" applyAlignment="1" applyProtection="1">
      <alignment horizontal="left" vertical="center" wrapText="1"/>
      <protection locked="0"/>
    </xf>
    <xf numFmtId="0" fontId="8" fillId="0" borderId="0" xfId="0" applyFont="1" applyAlignment="1" applyProtection="1">
      <alignment horizontal="center"/>
      <protection locked="0"/>
    </xf>
    <xf numFmtId="49" fontId="0" fillId="0" borderId="33" xfId="0" applyNumberFormat="1" applyBorder="1" applyAlignment="1" applyProtection="1">
      <alignment horizontal="left" vertical="center" wrapText="1"/>
    </xf>
    <xf numFmtId="49" fontId="0" fillId="0" borderId="3" xfId="0" applyNumberFormat="1" applyBorder="1" applyAlignment="1" applyProtection="1">
      <alignment horizontal="left" vertical="center" wrapText="1"/>
    </xf>
    <xf numFmtId="49" fontId="0" fillId="0" borderId="4" xfId="0" applyNumberFormat="1" applyBorder="1" applyAlignment="1" applyProtection="1">
      <alignment horizontal="left" vertical="center" wrapText="1"/>
    </xf>
    <xf numFmtId="0" fontId="0" fillId="11" borderId="2"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wrapText="1"/>
      <protection locked="0"/>
    </xf>
    <xf numFmtId="0" fontId="0" fillId="11" borderId="4" xfId="0" applyFont="1" applyFill="1" applyBorder="1" applyAlignment="1" applyProtection="1">
      <alignment horizontal="left" vertical="center" wrapText="1"/>
      <protection locked="0"/>
    </xf>
    <xf numFmtId="0" fontId="1" fillId="0" borderId="37" xfId="0" applyFont="1" applyBorder="1" applyAlignment="1" applyProtection="1">
      <alignment horizontal="center" vertical="center" wrapText="1"/>
    </xf>
    <xf numFmtId="0" fontId="1" fillId="0" borderId="51" xfId="0" applyFont="1" applyBorder="1" applyAlignment="1" applyProtection="1">
      <alignment horizontal="center" vertical="center" wrapText="1"/>
    </xf>
    <xf numFmtId="49" fontId="0" fillId="11" borderId="60" xfId="0" applyNumberFormat="1" applyFont="1" applyFill="1" applyBorder="1" applyAlignment="1" applyProtection="1">
      <alignment horizontal="center" vertical="center"/>
      <protection locked="0"/>
    </xf>
    <xf numFmtId="49" fontId="0" fillId="11" borderId="61" xfId="0" applyNumberFormat="1" applyFont="1" applyFill="1" applyBorder="1" applyAlignment="1" applyProtection="1">
      <alignment horizontal="center" vertical="center"/>
      <protection locked="0"/>
    </xf>
    <xf numFmtId="49" fontId="0" fillId="11" borderId="2" xfId="0" applyNumberFormat="1" applyFont="1" applyFill="1" applyBorder="1" applyAlignment="1" applyProtection="1">
      <alignment horizontal="center" vertical="center"/>
      <protection locked="0"/>
    </xf>
    <xf numFmtId="49" fontId="0" fillId="11" borderId="32" xfId="0" applyNumberFormat="1" applyFont="1" applyFill="1" applyBorder="1" applyAlignment="1" applyProtection="1">
      <alignment horizontal="center" vertical="center"/>
      <protection locked="0"/>
    </xf>
    <xf numFmtId="49" fontId="0" fillId="11" borderId="1" xfId="0" applyNumberFormat="1" applyFill="1" applyBorder="1" applyAlignment="1" applyProtection="1">
      <alignment horizontal="left" vertical="center" wrapText="1"/>
      <protection locked="0"/>
    </xf>
    <xf numFmtId="49" fontId="0" fillId="11" borderId="28" xfId="0" applyNumberFormat="1" applyFill="1"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28" xfId="0" applyFill="1" applyBorder="1" applyAlignment="1" applyProtection="1">
      <alignment horizontal="left" vertical="center"/>
      <protection locked="0"/>
    </xf>
    <xf numFmtId="0" fontId="1" fillId="0" borderId="27"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2" borderId="24"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1" fillId="0" borderId="53" xfId="0" applyFont="1" applyBorder="1" applyAlignment="1" applyProtection="1">
      <alignment horizontal="center" vertical="center" wrapText="1"/>
    </xf>
    <xf numFmtId="0" fontId="1" fillId="0" borderId="45" xfId="0" applyFont="1" applyBorder="1" applyAlignment="1" applyProtection="1">
      <alignment horizontal="center" vertical="center" wrapText="1"/>
    </xf>
    <xf numFmtId="0" fontId="1" fillId="0" borderId="48" xfId="0" applyFont="1" applyBorder="1" applyAlignment="1" applyProtection="1">
      <alignment horizontal="center" vertical="center" wrapText="1"/>
    </xf>
    <xf numFmtId="0" fontId="1" fillId="0" borderId="47" xfId="0" applyFont="1" applyBorder="1" applyAlignment="1" applyProtection="1">
      <alignment horizontal="center" vertical="center" wrapText="1"/>
    </xf>
    <xf numFmtId="0" fontId="0" fillId="11" borderId="53" xfId="0" applyFont="1" applyFill="1" applyBorder="1" applyAlignment="1" applyProtection="1">
      <alignment horizontal="left" vertical="center" wrapText="1"/>
      <protection locked="0"/>
    </xf>
    <xf numFmtId="0" fontId="0" fillId="11" borderId="58" xfId="0" applyFont="1" applyFill="1" applyBorder="1" applyAlignment="1" applyProtection="1">
      <alignment horizontal="left" vertical="center" wrapText="1"/>
      <protection locked="0"/>
    </xf>
    <xf numFmtId="0" fontId="0" fillId="11" borderId="54" xfId="0" applyFont="1" applyFill="1" applyBorder="1" applyAlignment="1" applyProtection="1">
      <alignment horizontal="left" vertical="center" wrapText="1"/>
      <protection locked="0"/>
    </xf>
    <xf numFmtId="0" fontId="0" fillId="11" borderId="48" xfId="0" applyFont="1" applyFill="1" applyBorder="1" applyAlignment="1" applyProtection="1">
      <alignment horizontal="left" vertical="center" wrapText="1"/>
      <protection locked="0"/>
    </xf>
    <xf numFmtId="0" fontId="0" fillId="11" borderId="59" xfId="0" applyFont="1" applyFill="1" applyBorder="1" applyAlignment="1" applyProtection="1">
      <alignment horizontal="left" vertical="center" wrapText="1"/>
      <protection locked="0"/>
    </xf>
    <xf numFmtId="0" fontId="0" fillId="11" borderId="55" xfId="0" applyFont="1" applyFill="1" applyBorder="1" applyAlignment="1" applyProtection="1">
      <alignment horizontal="left" vertical="center" wrapText="1"/>
      <protection locked="0"/>
    </xf>
    <xf numFmtId="49" fontId="0" fillId="0" borderId="44" xfId="0" applyNumberFormat="1" applyBorder="1" applyAlignment="1" applyProtection="1">
      <alignment horizontal="left" wrapText="1"/>
    </xf>
    <xf numFmtId="49" fontId="0" fillId="0" borderId="58" xfId="0" applyNumberFormat="1" applyBorder="1" applyAlignment="1" applyProtection="1">
      <alignment horizontal="left" wrapText="1"/>
    </xf>
    <xf numFmtId="49" fontId="0" fillId="0" borderId="45" xfId="0" applyNumberFormat="1" applyBorder="1" applyAlignment="1" applyProtection="1">
      <alignment horizontal="left" wrapText="1"/>
    </xf>
    <xf numFmtId="49" fontId="0" fillId="0" borderId="46" xfId="0" applyNumberFormat="1" applyBorder="1" applyAlignment="1" applyProtection="1">
      <alignment horizontal="left" wrapText="1"/>
    </xf>
    <xf numFmtId="49" fontId="0" fillId="0" borderId="59" xfId="0" applyNumberFormat="1" applyBorder="1" applyAlignment="1" applyProtection="1">
      <alignment horizontal="left" wrapText="1"/>
    </xf>
    <xf numFmtId="49" fontId="0" fillId="0" borderId="47" xfId="0" applyNumberFormat="1" applyBorder="1" applyAlignment="1" applyProtection="1">
      <alignment horizontal="left" wrapText="1"/>
    </xf>
    <xf numFmtId="0" fontId="1" fillId="0" borderId="7"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44" xfId="0" applyFont="1" applyBorder="1" applyAlignment="1" applyProtection="1">
      <alignment horizontal="center" vertical="center" wrapText="1"/>
    </xf>
    <xf numFmtId="0" fontId="1" fillId="0" borderId="46" xfId="0" applyFont="1" applyBorder="1" applyAlignment="1" applyProtection="1">
      <alignment horizontal="center" vertical="center" wrapText="1"/>
    </xf>
    <xf numFmtId="0" fontId="13" fillId="0" borderId="53" xfId="0" applyFont="1" applyBorder="1" applyAlignment="1" applyProtection="1">
      <alignment horizontal="center" vertical="center" wrapText="1"/>
    </xf>
    <xf numFmtId="0" fontId="13" fillId="0" borderId="54" xfId="0" applyFont="1" applyBorder="1" applyAlignment="1" applyProtection="1">
      <alignment horizontal="center" vertical="center" wrapText="1"/>
    </xf>
    <xf numFmtId="0" fontId="13" fillId="0" borderId="48" xfId="0" applyFont="1" applyBorder="1" applyAlignment="1" applyProtection="1">
      <alignment horizontal="center" vertical="center" wrapText="1"/>
    </xf>
    <xf numFmtId="0" fontId="13" fillId="0" borderId="55" xfId="0" applyFont="1" applyBorder="1" applyAlignment="1" applyProtection="1">
      <alignment horizontal="center" vertical="center" wrapText="1"/>
    </xf>
    <xf numFmtId="0" fontId="1" fillId="0" borderId="56" xfId="0" applyFont="1" applyBorder="1" applyAlignment="1" applyProtection="1">
      <alignment horizontal="center" vertical="center" wrapText="1"/>
    </xf>
    <xf numFmtId="0" fontId="1" fillId="0" borderId="52" xfId="0" applyFont="1" applyBorder="1" applyAlignment="1" applyProtection="1">
      <alignment horizontal="center" vertical="center" wrapText="1"/>
    </xf>
    <xf numFmtId="49" fontId="0" fillId="11" borderId="2" xfId="0" applyNumberFormat="1" applyFont="1" applyFill="1" applyBorder="1" applyAlignment="1" applyProtection="1">
      <alignment horizontal="center" vertical="center" wrapText="1"/>
      <protection locked="0"/>
    </xf>
    <xf numFmtId="49" fontId="0" fillId="11" borderId="32" xfId="0" applyNumberFormat="1" applyFont="1" applyFill="1" applyBorder="1" applyAlignment="1" applyProtection="1">
      <alignment horizontal="center" vertical="center" wrapText="1"/>
      <protection locked="0"/>
    </xf>
    <xf numFmtId="49" fontId="0" fillId="11" borderId="4" xfId="0" applyNumberFormat="1" applyFont="1" applyFill="1" applyBorder="1" applyAlignment="1" applyProtection="1">
      <alignment horizontal="center" vertical="center" wrapText="1"/>
      <protection locked="0"/>
    </xf>
    <xf numFmtId="0" fontId="1" fillId="4" borderId="63" xfId="0" applyFont="1" applyFill="1" applyBorder="1" applyAlignment="1" applyProtection="1">
      <alignment horizontal="center" vertical="center"/>
    </xf>
    <xf numFmtId="0" fontId="1" fillId="4" borderId="36" xfId="0" applyFont="1" applyFill="1" applyBorder="1" applyAlignment="1" applyProtection="1">
      <alignment horizontal="center" vertical="center"/>
    </xf>
    <xf numFmtId="8" fontId="1" fillId="4" borderId="63" xfId="0" applyNumberFormat="1" applyFont="1" applyFill="1" applyBorder="1" applyAlignment="1" applyProtection="1">
      <alignment horizontal="right" vertical="center"/>
    </xf>
    <xf numFmtId="8" fontId="1" fillId="4" borderId="35" xfId="0" applyNumberFormat="1" applyFont="1" applyFill="1" applyBorder="1" applyAlignment="1" applyProtection="1">
      <alignment horizontal="right" vertical="center"/>
    </xf>
    <xf numFmtId="8" fontId="1" fillId="4" borderId="36" xfId="0" applyNumberFormat="1" applyFont="1" applyFill="1" applyBorder="1" applyAlignment="1" applyProtection="1">
      <alignment horizontal="right" vertical="center"/>
    </xf>
    <xf numFmtId="0" fontId="1" fillId="2" borderId="50" xfId="0" applyFont="1" applyFill="1" applyBorder="1" applyAlignment="1" applyProtection="1">
      <alignment horizontal="right" vertical="center"/>
    </xf>
    <xf numFmtId="0" fontId="1" fillId="2" borderId="49" xfId="0" applyFont="1" applyFill="1" applyBorder="1" applyAlignment="1" applyProtection="1">
      <alignment horizontal="right" vertical="center"/>
    </xf>
    <xf numFmtId="0" fontId="1" fillId="2" borderId="38" xfId="0" applyFont="1" applyFill="1" applyBorder="1" applyAlignment="1" applyProtection="1">
      <alignment horizontal="right" vertical="center"/>
    </xf>
    <xf numFmtId="0" fontId="1" fillId="0" borderId="49" xfId="0" applyFont="1" applyBorder="1" applyAlignment="1" applyProtection="1">
      <alignment horizontal="center" vertical="center" wrapText="1"/>
    </xf>
    <xf numFmtId="0" fontId="1" fillId="0" borderId="38" xfId="0" applyFont="1" applyBorder="1" applyAlignment="1" applyProtection="1">
      <alignment horizontal="center" vertical="center" wrapText="1"/>
    </xf>
    <xf numFmtId="0" fontId="0" fillId="11" borderId="39" xfId="0" applyFont="1" applyFill="1" applyBorder="1" applyAlignment="1" applyProtection="1">
      <alignment horizontal="left" vertical="center" wrapText="1"/>
      <protection locked="0"/>
    </xf>
    <xf numFmtId="0" fontId="0" fillId="11" borderId="42" xfId="0" applyFont="1" applyFill="1" applyBorder="1" applyAlignment="1" applyProtection="1">
      <alignment horizontal="left" vertical="center" wrapText="1"/>
      <protection locked="0"/>
    </xf>
    <xf numFmtId="0" fontId="0" fillId="11" borderId="40" xfId="0" applyFont="1" applyFill="1" applyBorder="1" applyAlignment="1" applyProtection="1">
      <alignment horizontal="left" vertical="center" wrapText="1"/>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0" fontId="1" fillId="0" borderId="34" xfId="0" applyFont="1" applyBorder="1" applyAlignment="1" applyProtection="1">
      <alignment horizontal="right" vertical="center"/>
    </xf>
    <xf numFmtId="0" fontId="1" fillId="0" borderId="35" xfId="0" applyFont="1" applyBorder="1" applyAlignment="1" applyProtection="1">
      <alignment horizontal="right" vertical="center"/>
    </xf>
    <xf numFmtId="0" fontId="1" fillId="0" borderId="64" xfId="0" applyFont="1" applyBorder="1" applyAlignment="1" applyProtection="1">
      <alignment horizontal="right" vertical="center"/>
    </xf>
    <xf numFmtId="0" fontId="1" fillId="0" borderId="37" xfId="0" applyFont="1" applyBorder="1" applyAlignment="1" applyProtection="1">
      <alignment horizontal="center" vertical="center"/>
    </xf>
    <xf numFmtId="0" fontId="1" fillId="0" borderId="49" xfId="0" applyFont="1" applyBorder="1" applyAlignment="1" applyProtection="1">
      <alignment horizontal="center" vertical="center"/>
    </xf>
    <xf numFmtId="0" fontId="1" fillId="0" borderId="38" xfId="0" applyFont="1" applyBorder="1" applyAlignment="1" applyProtection="1">
      <alignment horizontal="center" vertical="center"/>
    </xf>
    <xf numFmtId="0" fontId="0" fillId="0" borderId="39" xfId="0" applyBorder="1" applyAlignment="1" applyProtection="1">
      <alignment vertical="center" wrapText="1"/>
    </xf>
    <xf numFmtId="0" fontId="0" fillId="0" borderId="42" xfId="0" applyBorder="1" applyAlignment="1" applyProtection="1">
      <alignment vertical="center" wrapText="1"/>
    </xf>
    <xf numFmtId="0" fontId="0" fillId="0" borderId="40" xfId="0" applyBorder="1" applyAlignment="1" applyProtection="1">
      <alignment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165" fontId="14" fillId="11" borderId="39" xfId="1" applyNumberFormat="1" applyFont="1" applyFill="1" applyBorder="1" applyAlignment="1" applyProtection="1">
      <alignment horizontal="right" vertical="center"/>
      <protection locked="0"/>
    </xf>
    <xf numFmtId="165" fontId="0" fillId="11" borderId="42" xfId="1" applyNumberFormat="1" applyFont="1" applyFill="1" applyBorder="1" applyAlignment="1">
      <alignment horizontal="right" vertical="center"/>
    </xf>
    <xf numFmtId="165" fontId="0" fillId="11" borderId="43" xfId="1" applyNumberFormat="1" applyFont="1" applyFill="1" applyBorder="1" applyAlignment="1">
      <alignment horizontal="right" vertical="center"/>
    </xf>
    <xf numFmtId="165" fontId="0" fillId="11" borderId="15" xfId="1" applyNumberFormat="1" applyFont="1" applyFill="1" applyBorder="1" applyAlignment="1" applyProtection="1">
      <alignment horizontal="right" vertical="center"/>
      <protection locked="0"/>
    </xf>
    <xf numFmtId="165" fontId="0" fillId="11" borderId="57" xfId="1" applyNumberFormat="1" applyFont="1" applyFill="1" applyBorder="1" applyAlignment="1">
      <alignment horizontal="right" vertical="center"/>
    </xf>
    <xf numFmtId="165" fontId="0" fillId="11" borderId="62" xfId="1" applyNumberFormat="1" applyFont="1" applyFill="1" applyBorder="1" applyAlignment="1">
      <alignment horizontal="right" vertical="center"/>
    </xf>
    <xf numFmtId="0" fontId="0" fillId="11" borderId="5"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13" fillId="0" borderId="1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1" xfId="0" applyFont="1" applyBorder="1" applyAlignment="1" applyProtection="1">
      <alignment horizontal="center" vertical="center" wrapText="1"/>
    </xf>
    <xf numFmtId="0" fontId="0" fillId="11" borderId="1" xfId="0" applyFill="1" applyBorder="1" applyAlignment="1" applyProtection="1">
      <alignment horizontal="center" vertical="center"/>
      <protection locked="0"/>
    </xf>
    <xf numFmtId="0" fontId="0" fillId="11" borderId="28" xfId="0" applyFill="1" applyBorder="1" applyAlignment="1" applyProtection="1">
      <alignment horizontal="center" vertical="center"/>
      <protection locked="0"/>
    </xf>
    <xf numFmtId="0" fontId="0" fillId="11" borderId="22" xfId="0" applyFill="1" applyBorder="1" applyAlignment="1" applyProtection="1">
      <alignment horizontal="center" vertical="center"/>
      <protection locked="0"/>
    </xf>
    <xf numFmtId="0" fontId="0" fillId="11" borderId="23" xfId="0" applyFill="1" applyBorder="1" applyAlignment="1" applyProtection="1">
      <alignment horizontal="center" vertical="center"/>
      <protection locked="0"/>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7" fillId="0" borderId="19"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2"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xf>
    <xf numFmtId="0" fontId="2" fillId="2" borderId="24" xfId="0" applyFont="1" applyFill="1" applyBorder="1" applyAlignment="1" applyProtection="1">
      <alignment horizontal="center" vertical="center"/>
    </xf>
    <xf numFmtId="0" fontId="19" fillId="0" borderId="0" xfId="0" applyFont="1" applyAlignment="1" applyProtection="1">
      <alignment horizontal="center" vertical="center" wrapText="1"/>
    </xf>
    <xf numFmtId="0" fontId="21" fillId="0" borderId="0" xfId="0" applyFont="1" applyAlignment="1">
      <alignment horizontal="center" vertical="center" wrapText="1"/>
    </xf>
    <xf numFmtId="0" fontId="22" fillId="5" borderId="69" xfId="0" applyFont="1" applyFill="1" applyBorder="1" applyAlignment="1" applyProtection="1">
      <alignment horizontal="center" vertical="center" wrapText="1"/>
    </xf>
    <xf numFmtId="0" fontId="22" fillId="5" borderId="42" xfId="0" applyFont="1" applyFill="1" applyBorder="1" applyAlignment="1" applyProtection="1">
      <alignment horizontal="center" vertical="center" wrapText="1"/>
    </xf>
    <xf numFmtId="0" fontId="22" fillId="5" borderId="70" xfId="0" applyFont="1" applyFill="1" applyBorder="1" applyAlignment="1" applyProtection="1">
      <alignment horizontal="center" vertical="center" wrapText="1"/>
    </xf>
    <xf numFmtId="0" fontId="14" fillId="3" borderId="29" xfId="0" applyFont="1" applyFill="1" applyBorder="1" applyAlignment="1" applyProtection="1">
      <alignment horizontal="center" vertical="center"/>
    </xf>
    <xf numFmtId="0" fontId="14" fillId="3" borderId="30" xfId="0" applyFont="1" applyFill="1" applyBorder="1" applyAlignment="1" applyProtection="1">
      <alignment horizontal="center" vertical="center"/>
    </xf>
    <xf numFmtId="0" fontId="14" fillId="3" borderId="31" xfId="0" applyFont="1" applyFill="1" applyBorder="1" applyAlignment="1" applyProtection="1">
      <alignment horizontal="center" vertical="center"/>
    </xf>
    <xf numFmtId="0" fontId="22" fillId="5" borderId="73" xfId="0" applyFont="1" applyFill="1" applyBorder="1" applyAlignment="1" applyProtection="1">
      <alignment horizontal="center" vertical="center" wrapText="1"/>
    </xf>
    <xf numFmtId="0" fontId="22" fillId="5" borderId="3" xfId="0" applyFont="1" applyFill="1" applyBorder="1" applyAlignment="1" applyProtection="1">
      <alignment horizontal="center" vertical="center" wrapText="1"/>
    </xf>
    <xf numFmtId="0" fontId="22" fillId="5" borderId="74" xfId="0" applyFont="1" applyFill="1" applyBorder="1" applyAlignment="1" applyProtection="1">
      <alignment horizontal="center" vertical="center" wrapText="1"/>
    </xf>
    <xf numFmtId="0" fontId="22" fillId="5" borderId="77" xfId="0" applyFont="1" applyFill="1" applyBorder="1" applyAlignment="1" applyProtection="1">
      <alignment horizontal="center" vertical="center" wrapText="1"/>
    </xf>
    <xf numFmtId="0" fontId="22" fillId="5" borderId="57" xfId="0" applyFont="1" applyFill="1" applyBorder="1" applyAlignment="1" applyProtection="1">
      <alignment horizontal="center" vertical="center" wrapText="1"/>
    </xf>
    <xf numFmtId="0" fontId="22" fillId="5" borderId="78" xfId="0" applyFont="1" applyFill="1" applyBorder="1" applyAlignment="1" applyProtection="1">
      <alignment horizontal="center" vertical="center" wrapText="1"/>
    </xf>
    <xf numFmtId="0" fontId="24" fillId="0" borderId="42" xfId="0" applyFont="1" applyBorder="1" applyAlignment="1" applyProtection="1">
      <alignment horizontal="center" vertical="center" wrapText="1"/>
    </xf>
    <xf numFmtId="0" fontId="24" fillId="0" borderId="70" xfId="0" applyFont="1" applyBorder="1" applyAlignment="1" applyProtection="1">
      <alignment horizontal="center" vertical="center" wrapText="1"/>
    </xf>
    <xf numFmtId="0" fontId="24" fillId="0" borderId="3" xfId="0" applyFont="1" applyBorder="1" applyAlignment="1" applyProtection="1">
      <alignment horizontal="center" vertical="center" wrapText="1"/>
    </xf>
    <xf numFmtId="0" fontId="24" fillId="0" borderId="74" xfId="0" applyFont="1" applyBorder="1" applyAlignment="1" applyProtection="1">
      <alignment horizontal="center" vertical="center" wrapText="1"/>
    </xf>
    <xf numFmtId="0" fontId="24" fillId="11" borderId="57" xfId="0" applyFont="1" applyFill="1" applyBorder="1" applyAlignment="1" applyProtection="1">
      <alignment horizontal="center" vertical="center" wrapText="1"/>
      <protection locked="0"/>
    </xf>
    <xf numFmtId="0" fontId="24" fillId="11" borderId="78" xfId="0" applyFont="1" applyFill="1" applyBorder="1" applyAlignment="1" applyProtection="1">
      <alignment horizontal="center" vertical="center" wrapTex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18" fillId="5" borderId="2" xfId="0" applyFont="1" applyFill="1" applyBorder="1" applyAlignment="1" applyProtection="1">
      <alignment horizontal="center" vertical="center" wrapText="1"/>
    </xf>
    <xf numFmtId="0" fontId="18" fillId="5" borderId="3" xfId="0" applyFont="1" applyFill="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18" fillId="5" borderId="2" xfId="0" applyFont="1" applyFill="1" applyBorder="1" applyAlignment="1" applyProtection="1">
      <alignment horizontal="right" vertical="center" wrapText="1"/>
    </xf>
    <xf numFmtId="0" fontId="18" fillId="5" borderId="3" xfId="0" applyFont="1" applyFill="1" applyBorder="1" applyAlignment="1" applyProtection="1">
      <alignment horizontal="right" vertical="center" wrapText="1"/>
    </xf>
    <xf numFmtId="0" fontId="18" fillId="5" borderId="4" xfId="0" applyFont="1" applyFill="1" applyBorder="1" applyAlignment="1" applyProtection="1">
      <alignment horizontal="right" vertical="center" wrapText="1"/>
    </xf>
    <xf numFmtId="0" fontId="18" fillId="6" borderId="2" xfId="0" applyFont="1" applyFill="1" applyBorder="1" applyAlignment="1" applyProtection="1">
      <alignment horizontal="right" vertical="center" wrapText="1"/>
    </xf>
    <xf numFmtId="0" fontId="18" fillId="6" borderId="3" xfId="0" applyFont="1" applyFill="1" applyBorder="1" applyAlignment="1" applyProtection="1">
      <alignment horizontal="right" vertical="center" wrapText="1"/>
    </xf>
    <xf numFmtId="10" fontId="17" fillId="6" borderId="2" xfId="0" applyNumberFormat="1" applyFont="1" applyFill="1" applyBorder="1" applyAlignment="1" applyProtection="1">
      <alignment horizontal="center" vertical="center"/>
    </xf>
    <xf numFmtId="10" fontId="17" fillId="6" borderId="3" xfId="0" applyNumberFormat="1" applyFont="1" applyFill="1" applyBorder="1" applyAlignment="1" applyProtection="1">
      <alignment horizontal="center" vertical="center"/>
    </xf>
    <xf numFmtId="10" fontId="17" fillId="6" borderId="4" xfId="0" applyNumberFormat="1" applyFont="1" applyFill="1" applyBorder="1" applyAlignment="1" applyProtection="1">
      <alignment horizontal="center" vertical="center"/>
    </xf>
    <xf numFmtId="10" fontId="17" fillId="5" borderId="7" xfId="2" applyNumberFormat="1" applyFont="1" applyFill="1" applyBorder="1" applyAlignment="1" applyProtection="1">
      <alignment horizontal="center" vertical="center"/>
    </xf>
    <xf numFmtId="10" fontId="17" fillId="5" borderId="5" xfId="2" applyNumberFormat="1" applyFont="1" applyFill="1" applyBorder="1" applyAlignment="1" applyProtection="1">
      <alignment horizontal="center" vertical="center"/>
    </xf>
    <xf numFmtId="0" fontId="18" fillId="5" borderId="4" xfId="0" applyFont="1" applyFill="1" applyBorder="1" applyAlignment="1" applyProtection="1">
      <alignment horizontal="center" vertical="center" wrapText="1"/>
    </xf>
    <xf numFmtId="0" fontId="31" fillId="11" borderId="2" xfId="0" applyFont="1" applyFill="1" applyBorder="1" applyAlignment="1" applyProtection="1">
      <alignment horizontal="center" vertical="center"/>
      <protection locked="0"/>
    </xf>
    <xf numFmtId="0" fontId="31" fillId="11" borderId="3" xfId="0" applyFont="1" applyFill="1" applyBorder="1" applyAlignment="1" applyProtection="1">
      <alignment horizontal="center" vertical="center"/>
      <protection locked="0"/>
    </xf>
    <xf numFmtId="0" fontId="31" fillId="11" borderId="4" xfId="0" applyFont="1" applyFill="1" applyBorder="1" applyAlignment="1" applyProtection="1">
      <alignment horizontal="center" vertical="center"/>
      <protection locked="0"/>
    </xf>
    <xf numFmtId="0" fontId="18" fillId="6" borderId="4" xfId="0" applyFont="1" applyFill="1" applyBorder="1" applyAlignment="1" applyProtection="1">
      <alignment horizontal="right" vertical="center" wrapText="1"/>
    </xf>
    <xf numFmtId="0" fontId="24" fillId="0" borderId="69" xfId="0" applyFont="1" applyBorder="1" applyAlignment="1" applyProtection="1">
      <alignment horizontal="center" vertical="center" wrapText="1"/>
    </xf>
    <xf numFmtId="0" fontId="24" fillId="0" borderId="73" xfId="0" applyFont="1" applyBorder="1" applyAlignment="1" applyProtection="1">
      <alignment horizontal="center" vertical="center" wrapText="1"/>
    </xf>
    <xf numFmtId="0" fontId="24" fillId="0" borderId="77" xfId="0" applyFont="1" applyBorder="1" applyAlignment="1" applyProtection="1">
      <alignment horizontal="center" vertical="center" wrapText="1"/>
    </xf>
    <xf numFmtId="0" fontId="24" fillId="0" borderId="57" xfId="0" applyFont="1" applyBorder="1" applyAlignment="1" applyProtection="1">
      <alignment horizontal="center" vertical="center" wrapText="1"/>
    </xf>
    <xf numFmtId="0" fontId="24" fillId="0" borderId="78" xfId="0" applyFont="1" applyBorder="1" applyAlignment="1" applyProtection="1">
      <alignment horizontal="center" vertical="center" wrapText="1"/>
    </xf>
    <xf numFmtId="0" fontId="22" fillId="5" borderId="67" xfId="0" applyFont="1" applyFill="1" applyBorder="1" applyAlignment="1" applyProtection="1">
      <alignment horizontal="center" vertical="center" wrapText="1"/>
    </xf>
    <xf numFmtId="0" fontId="23" fillId="5" borderId="68" xfId="0" applyFont="1" applyFill="1" applyBorder="1" applyAlignment="1" applyProtection="1">
      <alignment horizontal="center" vertical="center" wrapText="1"/>
    </xf>
    <xf numFmtId="0" fontId="26" fillId="5" borderId="7" xfId="0" applyFont="1" applyFill="1" applyBorder="1" applyAlignment="1" applyProtection="1">
      <alignment horizontal="center" vertical="center" wrapText="1"/>
    </xf>
    <xf numFmtId="0" fontId="26" fillId="5" borderId="79" xfId="0" applyFont="1" applyFill="1" applyBorder="1" applyAlignment="1" applyProtection="1">
      <alignment horizontal="center" vertical="center" wrapText="1"/>
    </xf>
    <xf numFmtId="0" fontId="26" fillId="5" borderId="5" xfId="0" applyFont="1" applyFill="1" applyBorder="1" applyAlignment="1" applyProtection="1">
      <alignment horizontal="center" vertical="center" wrapText="1"/>
    </xf>
    <xf numFmtId="0" fontId="18" fillId="5" borderId="2" xfId="0" applyFont="1" applyFill="1" applyBorder="1" applyAlignment="1" applyProtection="1">
      <alignment horizontal="left" vertical="center" wrapText="1"/>
    </xf>
    <xf numFmtId="0" fontId="18" fillId="5" borderId="3" xfId="0" applyFont="1" applyFill="1" applyBorder="1" applyAlignment="1" applyProtection="1">
      <alignment horizontal="left" vertical="center" wrapText="1"/>
    </xf>
    <xf numFmtId="0" fontId="18" fillId="5" borderId="4" xfId="0" applyFont="1" applyFill="1" applyBorder="1" applyAlignment="1" applyProtection="1">
      <alignment horizontal="left" vertical="center" wrapText="1"/>
    </xf>
    <xf numFmtId="0" fontId="31" fillId="11" borderId="2" xfId="0" applyFont="1" applyFill="1" applyBorder="1" applyAlignment="1" applyProtection="1">
      <alignment horizontal="left" vertical="center"/>
      <protection locked="0"/>
    </xf>
    <xf numFmtId="0" fontId="31" fillId="11" borderId="3" xfId="0" applyFont="1" applyFill="1" applyBorder="1" applyAlignment="1" applyProtection="1">
      <alignment horizontal="left" vertical="center"/>
      <protection locked="0"/>
    </xf>
    <xf numFmtId="0" fontId="31" fillId="11" borderId="4" xfId="0" applyFont="1" applyFill="1" applyBorder="1" applyAlignment="1" applyProtection="1">
      <alignment horizontal="left" vertical="center"/>
      <protection locked="0"/>
    </xf>
    <xf numFmtId="0" fontId="22" fillId="5" borderId="71" xfId="0" applyFont="1" applyFill="1" applyBorder="1" applyAlignment="1" applyProtection="1">
      <alignment horizontal="center" vertical="center" wrapText="1"/>
    </xf>
    <xf numFmtId="0" fontId="23" fillId="5" borderId="72" xfId="0" applyFont="1" applyFill="1" applyBorder="1" applyAlignment="1" applyProtection="1">
      <alignment horizontal="center" vertical="center" wrapText="1"/>
    </xf>
    <xf numFmtId="0" fontId="22" fillId="5" borderId="75" xfId="0" applyFont="1" applyFill="1" applyBorder="1" applyAlignment="1" applyProtection="1">
      <alignment horizontal="center" vertical="center" wrapText="1"/>
    </xf>
    <xf numFmtId="0" fontId="23" fillId="5" borderId="76" xfId="0" applyFont="1" applyFill="1" applyBorder="1" applyAlignment="1" applyProtection="1">
      <alignment horizontal="center" vertical="center" wrapText="1"/>
    </xf>
    <xf numFmtId="0" fontId="28" fillId="3" borderId="2" xfId="3" applyFont="1" applyFill="1" applyBorder="1" applyAlignment="1" applyProtection="1">
      <alignment horizontal="left" vertical="center" wrapText="1"/>
    </xf>
    <xf numFmtId="0" fontId="28" fillId="3" borderId="3" xfId="3" applyFont="1" applyFill="1" applyBorder="1" applyAlignment="1" applyProtection="1">
      <alignment horizontal="left" vertical="center" wrapText="1"/>
    </xf>
    <xf numFmtId="0" fontId="28" fillId="3" borderId="4" xfId="3" applyFont="1" applyFill="1" applyBorder="1" applyAlignment="1" applyProtection="1">
      <alignment horizontal="left" vertical="center" wrapText="1"/>
    </xf>
    <xf numFmtId="0" fontId="28" fillId="11" borderId="2" xfId="3" applyFont="1" applyFill="1" applyBorder="1" applyAlignment="1" applyProtection="1">
      <alignment horizontal="left" vertical="center" wrapText="1"/>
    </xf>
    <xf numFmtId="0" fontId="28" fillId="11" borderId="3" xfId="3" applyFont="1" applyFill="1" applyBorder="1" applyAlignment="1" applyProtection="1">
      <alignment horizontal="left" vertical="center" wrapText="1"/>
    </xf>
    <xf numFmtId="0" fontId="28" fillId="11" borderId="4" xfId="3" applyFont="1" applyFill="1" applyBorder="1" applyAlignment="1" applyProtection="1">
      <alignment horizontal="left" vertical="center" wrapText="1"/>
    </xf>
    <xf numFmtId="0" fontId="26" fillId="5" borderId="53" xfId="0" applyFont="1" applyFill="1" applyBorder="1" applyAlignment="1" applyProtection="1">
      <alignment horizontal="center" vertical="center" wrapText="1"/>
    </xf>
    <xf numFmtId="0" fontId="26" fillId="5" borderId="58" xfId="0" applyFont="1" applyFill="1" applyBorder="1" applyAlignment="1" applyProtection="1">
      <alignment horizontal="center" vertical="center" wrapText="1"/>
    </xf>
    <xf numFmtId="0" fontId="26" fillId="5" borderId="45" xfId="0" applyFont="1" applyFill="1" applyBorder="1" applyAlignment="1" applyProtection="1">
      <alignment horizontal="center" vertical="center" wrapText="1"/>
    </xf>
    <xf numFmtId="0" fontId="26" fillId="5" borderId="80" xfId="0" applyFont="1" applyFill="1" applyBorder="1" applyAlignment="1" applyProtection="1">
      <alignment horizontal="center" vertical="center" wrapText="1"/>
    </xf>
    <xf numFmtId="0" fontId="26" fillId="5" borderId="0" xfId="0" applyFont="1" applyFill="1" applyBorder="1" applyAlignment="1" applyProtection="1">
      <alignment horizontal="center" vertical="center" wrapText="1"/>
    </xf>
    <xf numFmtId="0" fontId="26" fillId="5" borderId="52" xfId="0" applyFont="1" applyFill="1" applyBorder="1" applyAlignment="1" applyProtection="1">
      <alignment horizontal="center" vertical="center" wrapText="1"/>
    </xf>
    <xf numFmtId="0" fontId="26" fillId="5" borderId="48" xfId="0" applyFont="1" applyFill="1" applyBorder="1" applyAlignment="1" applyProtection="1">
      <alignment horizontal="center" vertical="center" wrapText="1"/>
    </xf>
    <xf numFmtId="0" fontId="26" fillId="5" borderId="59" xfId="0" applyFont="1" applyFill="1" applyBorder="1" applyAlignment="1" applyProtection="1">
      <alignment horizontal="center" vertical="center" wrapText="1"/>
    </xf>
    <xf numFmtId="0" fontId="26" fillId="5" borderId="47" xfId="0" applyFont="1" applyFill="1" applyBorder="1" applyAlignment="1" applyProtection="1">
      <alignment horizontal="center" vertical="center" wrapText="1"/>
    </xf>
    <xf numFmtId="0" fontId="26" fillId="5" borderId="2" xfId="0" applyFont="1" applyFill="1" applyBorder="1" applyAlignment="1" applyProtection="1">
      <alignment horizontal="left" vertical="center" wrapText="1"/>
    </xf>
    <xf numFmtId="0" fontId="26" fillId="5" borderId="3" xfId="0" applyFont="1" applyFill="1" applyBorder="1" applyAlignment="1" applyProtection="1">
      <alignment horizontal="left" vertical="center" wrapText="1"/>
    </xf>
    <xf numFmtId="0" fontId="26" fillId="5" borderId="4" xfId="0" applyFont="1" applyFill="1" applyBorder="1" applyAlignment="1" applyProtection="1">
      <alignment horizontal="left" vertical="center" wrapText="1"/>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45" fillId="0" borderId="19" xfId="0" applyFont="1" applyBorder="1" applyAlignment="1" applyProtection="1">
      <alignment horizontal="center" vertical="center" wrapText="1"/>
    </xf>
    <xf numFmtId="0" fontId="45" fillId="0" borderId="14" xfId="0" applyFont="1" applyBorder="1" applyAlignment="1" applyProtection="1">
      <alignment horizontal="center" vertical="center" wrapText="1"/>
    </xf>
    <xf numFmtId="0" fontId="45" fillId="0" borderId="20" xfId="0" applyFont="1" applyBorder="1" applyAlignment="1" applyProtection="1">
      <alignment horizontal="center" vertical="center"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49" fontId="0" fillId="3" borderId="2" xfId="0" applyNumberFormat="1" applyFont="1" applyFill="1" applyBorder="1" applyAlignment="1" applyProtection="1">
      <alignment horizontal="center" vertical="center" wrapText="1"/>
      <protection locked="0"/>
    </xf>
    <xf numFmtId="49" fontId="0" fillId="3" borderId="32" xfId="0" applyNumberFormat="1" applyFont="1" applyFill="1" applyBorder="1" applyAlignment="1" applyProtection="1">
      <alignment horizontal="center" vertical="center" wrapText="1"/>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11" fillId="11" borderId="53" xfId="0" applyFont="1" applyFill="1" applyBorder="1" applyAlignment="1" applyProtection="1">
      <alignment horizontal="center" vertical="center" wrapText="1"/>
      <protection locked="0"/>
    </xf>
    <xf numFmtId="0" fontId="11" fillId="11" borderId="58" xfId="0" applyFont="1" applyFill="1" applyBorder="1" applyAlignment="1" applyProtection="1">
      <alignment horizontal="center" vertical="center" wrapText="1"/>
      <protection locked="0"/>
    </xf>
    <xf numFmtId="0" fontId="11" fillId="11" borderId="54" xfId="0" applyFont="1" applyFill="1" applyBorder="1" applyAlignment="1" applyProtection="1">
      <alignment horizontal="center" vertical="center" wrapText="1"/>
      <protection locked="0"/>
    </xf>
    <xf numFmtId="0" fontId="11" fillId="11" borderId="48" xfId="0" applyFont="1" applyFill="1" applyBorder="1" applyAlignment="1" applyProtection="1">
      <alignment horizontal="center" vertical="center" wrapText="1"/>
      <protection locked="0"/>
    </xf>
    <xf numFmtId="0" fontId="11" fillId="11" borderId="59" xfId="0" applyFont="1" applyFill="1" applyBorder="1" applyAlignment="1" applyProtection="1">
      <alignment horizontal="center" vertical="center" wrapText="1"/>
      <protection locked="0"/>
    </xf>
    <xf numFmtId="0" fontId="11" fillId="11" borderId="55" xfId="0" applyFont="1" applyFill="1" applyBorder="1" applyAlignment="1" applyProtection="1">
      <alignment horizontal="center" vertical="center" wrapText="1"/>
      <protection locked="0"/>
    </xf>
    <xf numFmtId="49" fontId="14" fillId="0" borderId="44" xfId="0" applyNumberFormat="1" applyFont="1" applyBorder="1" applyAlignment="1" applyProtection="1">
      <alignment horizontal="left" vertical="center" wrapText="1"/>
    </xf>
    <xf numFmtId="49" fontId="14" fillId="0" borderId="58" xfId="0" applyNumberFormat="1" applyFont="1" applyBorder="1" applyAlignment="1" applyProtection="1">
      <alignment horizontal="left" vertical="center" wrapText="1"/>
    </xf>
    <xf numFmtId="49" fontId="14" fillId="0" borderId="45" xfId="0" applyNumberFormat="1" applyFont="1" applyBorder="1" applyAlignment="1" applyProtection="1">
      <alignment horizontal="left" vertical="center" wrapText="1"/>
    </xf>
    <xf numFmtId="49" fontId="14" fillId="0" borderId="46" xfId="0" applyNumberFormat="1" applyFont="1" applyBorder="1" applyAlignment="1" applyProtection="1">
      <alignment horizontal="left" vertical="center" wrapText="1"/>
    </xf>
    <xf numFmtId="49" fontId="14" fillId="0" borderId="59" xfId="0" applyNumberFormat="1" applyFont="1" applyBorder="1" applyAlignment="1" applyProtection="1">
      <alignment horizontal="left" vertical="center" wrapText="1"/>
    </xf>
    <xf numFmtId="49" fontId="14" fillId="0" borderId="47" xfId="0" applyNumberFormat="1" applyFont="1" applyBorder="1" applyAlignment="1" applyProtection="1">
      <alignment horizontal="left" vertical="center" wrapText="1"/>
    </xf>
    <xf numFmtId="49" fontId="0" fillId="11" borderId="39" xfId="0" applyNumberFormat="1" applyFont="1" applyFill="1" applyBorder="1" applyAlignment="1" applyProtection="1">
      <alignment horizontal="center" vertical="center"/>
      <protection locked="0"/>
    </xf>
    <xf numFmtId="49" fontId="0" fillId="11" borderId="43" xfId="0" applyNumberFormat="1" applyFont="1" applyFill="1" applyBorder="1" applyAlignment="1" applyProtection="1">
      <alignment horizontal="center" vertical="center"/>
      <protection locked="0"/>
    </xf>
    <xf numFmtId="0" fontId="0" fillId="11" borderId="2" xfId="0" applyFont="1" applyFill="1" applyBorder="1" applyAlignment="1" applyProtection="1">
      <alignment horizontal="left" vertical="center"/>
      <protection locked="0"/>
    </xf>
    <xf numFmtId="0" fontId="0" fillId="11" borderId="3" xfId="0" applyFont="1" applyFill="1" applyBorder="1" applyAlignment="1" applyProtection="1">
      <alignment horizontal="left" vertical="center"/>
      <protection locked="0"/>
    </xf>
    <xf numFmtId="0" fontId="0" fillId="11" borderId="4" xfId="0" applyFont="1" applyFill="1" applyBorder="1" applyAlignment="1" applyProtection="1">
      <alignment horizontal="left" vertical="center"/>
      <protection locked="0"/>
    </xf>
    <xf numFmtId="0" fontId="0" fillId="11" borderId="34" xfId="0" applyFont="1" applyFill="1" applyBorder="1" applyAlignment="1" applyProtection="1">
      <alignment horizontal="left" vertical="center" wrapText="1"/>
      <protection locked="0"/>
    </xf>
    <xf numFmtId="0" fontId="0" fillId="11" borderId="35" xfId="0" applyFont="1" applyFill="1" applyBorder="1" applyAlignment="1" applyProtection="1">
      <alignment horizontal="left" vertical="center" wrapText="1"/>
      <protection locked="0"/>
    </xf>
    <xf numFmtId="0" fontId="0" fillId="11" borderId="36" xfId="0" applyFont="1" applyFill="1" applyBorder="1" applyAlignment="1" applyProtection="1">
      <alignment horizontal="left" vertical="center" wrapText="1"/>
      <protection locked="0"/>
    </xf>
    <xf numFmtId="0" fontId="0" fillId="0" borderId="33" xfId="0" applyBorder="1" applyAlignment="1" applyProtection="1">
      <alignment horizontal="left" vertical="center" wrapText="1"/>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49" fontId="0" fillId="0" borderId="2" xfId="0" applyNumberFormat="1" applyFont="1" applyBorder="1" applyAlignment="1" applyProtection="1">
      <alignment horizontal="center" vertical="center" wrapText="1"/>
      <protection locked="0"/>
    </xf>
    <xf numFmtId="49" fontId="0" fillId="0" borderId="32" xfId="0" applyNumberFormat="1" applyFont="1" applyBorder="1" applyAlignment="1" applyProtection="1">
      <alignment horizontal="center" vertical="center" wrapText="1"/>
      <protection locked="0"/>
    </xf>
    <xf numFmtId="0" fontId="1" fillId="11" borderId="2" xfId="0" applyFont="1" applyFill="1" applyBorder="1" applyAlignment="1" applyProtection="1">
      <alignment horizontal="center" vertical="center" wrapText="1"/>
      <protection locked="0"/>
    </xf>
    <xf numFmtId="0" fontId="1" fillId="11" borderId="4" xfId="0" applyFont="1" applyFill="1" applyBorder="1" applyAlignment="1" applyProtection="1">
      <alignment horizontal="center" vertical="center" wrapText="1"/>
      <protection locked="0"/>
    </xf>
    <xf numFmtId="0" fontId="1" fillId="11" borderId="32" xfId="0" applyFont="1" applyFill="1" applyBorder="1" applyAlignment="1" applyProtection="1">
      <alignment horizontal="center" vertical="center" wrapText="1"/>
      <protection locked="0"/>
    </xf>
    <xf numFmtId="0" fontId="11" fillId="11" borderId="34" xfId="0" applyFont="1" applyFill="1" applyBorder="1" applyAlignment="1" applyProtection="1">
      <alignment horizontal="left" vertical="center" wrapText="1"/>
      <protection locked="0"/>
    </xf>
    <xf numFmtId="0" fontId="0" fillId="11" borderId="35" xfId="0" applyFill="1" applyBorder="1" applyAlignment="1" applyProtection="1">
      <alignment horizontal="left" vertical="center" wrapText="1"/>
      <protection locked="0"/>
    </xf>
    <xf numFmtId="0" fontId="0" fillId="11" borderId="36" xfId="0" applyFill="1" applyBorder="1" applyAlignment="1" applyProtection="1">
      <alignment horizontal="left" vertical="center" wrapText="1"/>
      <protection locked="0"/>
    </xf>
    <xf numFmtId="0" fontId="0" fillId="0" borderId="2" xfId="0" applyFont="1" applyBorder="1" applyAlignment="1" applyProtection="1">
      <alignment horizontal="center" vertical="center" wrapText="1"/>
      <protection locked="0"/>
    </xf>
    <xf numFmtId="0" fontId="0" fillId="0" borderId="32" xfId="0" applyFont="1" applyBorder="1" applyAlignment="1" applyProtection="1">
      <alignment horizontal="center" vertical="center" wrapText="1"/>
      <protection locked="0"/>
    </xf>
    <xf numFmtId="0" fontId="0" fillId="11" borderId="2" xfId="0" applyFont="1" applyFill="1" applyBorder="1" applyAlignment="1" applyProtection="1">
      <alignment horizontal="center" vertical="center" wrapText="1"/>
      <protection locked="0"/>
    </xf>
    <xf numFmtId="0" fontId="0" fillId="11" borderId="4" xfId="0" applyFont="1" applyFill="1" applyBorder="1" applyAlignment="1" applyProtection="1">
      <alignment horizontal="center" vertical="center" wrapText="1"/>
      <protection locked="0"/>
    </xf>
  </cellXfs>
  <cellStyles count="7">
    <cellStyle name="Dziesiętny" xfId="1" builtinId="3"/>
    <cellStyle name="Normalny" xfId="0" builtinId="0"/>
    <cellStyle name="Normalny 2" xfId="3"/>
    <cellStyle name="Normalny 3" xfId="5"/>
    <cellStyle name="Normalny_Arkusz1" xfId="4"/>
    <cellStyle name="Procentowy" xfId="2" builtinId="5"/>
    <cellStyle name="Procentowy 2" xfId="6"/>
  </cellStyles>
  <dxfs count="2">
    <dxf>
      <fill>
        <patternFill>
          <bgColor rgb="FFC00000"/>
        </patternFill>
      </fill>
    </dxf>
    <dxf>
      <fill>
        <patternFill>
          <bgColor rgb="FFC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showGridLines="0" tabSelected="1" zoomScaleNormal="100" zoomScaleSheetLayoutView="100" workbookViewId="0">
      <selection activeCell="I6" sqref="I6"/>
    </sheetView>
  </sheetViews>
  <sheetFormatPr defaultRowHeight="12.75" x14ac:dyDescent="0.2"/>
  <cols>
    <col min="1" max="1" width="3.7109375" style="87" customWidth="1"/>
    <col min="2" max="2" width="31.28515625" style="87" customWidth="1"/>
    <col min="3" max="3" width="12.28515625" style="87" customWidth="1"/>
    <col min="4" max="4" width="10.5703125" style="87" customWidth="1"/>
    <col min="5" max="5" width="14.5703125" style="87" customWidth="1"/>
    <col min="6" max="6" width="18.85546875" style="87" customWidth="1"/>
    <col min="7" max="8" width="18.5703125" style="87" customWidth="1"/>
    <col min="9" max="9" width="14.140625" style="87" customWidth="1"/>
    <col min="10" max="10" width="19.28515625" style="87" customWidth="1"/>
    <col min="11" max="11" width="20.85546875" style="87" customWidth="1"/>
    <col min="12" max="12" width="15.7109375" style="87" customWidth="1"/>
    <col min="13" max="13" width="14" style="87" customWidth="1"/>
    <col min="14" max="14" width="10" style="87" customWidth="1"/>
    <col min="15" max="15" width="11.85546875" style="87" customWidth="1"/>
    <col min="16" max="16" width="9.140625" style="87" customWidth="1"/>
    <col min="17" max="19" width="9.140625" style="87"/>
    <col min="20" max="256" width="9.140625" style="42"/>
    <col min="257" max="257" width="3.7109375" style="42" customWidth="1"/>
    <col min="258" max="258" width="31.28515625" style="42" customWidth="1"/>
    <col min="259" max="259" width="12.28515625" style="42" customWidth="1"/>
    <col min="260" max="260" width="10.5703125" style="42" customWidth="1"/>
    <col min="261" max="261" width="14.5703125" style="42" customWidth="1"/>
    <col min="262" max="262" width="18.85546875" style="42" customWidth="1"/>
    <col min="263" max="263" width="19.85546875" style="42" customWidth="1"/>
    <col min="264" max="264" width="12.140625" style="42" customWidth="1"/>
    <col min="265" max="265" width="14.140625" style="42" customWidth="1"/>
    <col min="266" max="266" width="19.28515625" style="42" customWidth="1"/>
    <col min="267" max="267" width="20.85546875" style="42" customWidth="1"/>
    <col min="268" max="268" width="15.7109375" style="42" customWidth="1"/>
    <col min="269" max="269" width="14" style="42" customWidth="1"/>
    <col min="270" max="270" width="10" style="42" customWidth="1"/>
    <col min="271" max="271" width="11.85546875" style="42" customWidth="1"/>
    <col min="272" max="512" width="9.140625" style="42"/>
    <col min="513" max="513" width="3.7109375" style="42" customWidth="1"/>
    <col min="514" max="514" width="31.28515625" style="42" customWidth="1"/>
    <col min="515" max="515" width="12.28515625" style="42" customWidth="1"/>
    <col min="516" max="516" width="10.5703125" style="42" customWidth="1"/>
    <col min="517" max="517" width="14.5703125" style="42" customWidth="1"/>
    <col min="518" max="518" width="18.85546875" style="42" customWidth="1"/>
    <col min="519" max="519" width="19.85546875" style="42" customWidth="1"/>
    <col min="520" max="520" width="12.140625" style="42" customWidth="1"/>
    <col min="521" max="521" width="14.140625" style="42" customWidth="1"/>
    <col min="522" max="522" width="19.28515625" style="42" customWidth="1"/>
    <col min="523" max="523" width="20.85546875" style="42" customWidth="1"/>
    <col min="524" max="524" width="15.7109375" style="42" customWidth="1"/>
    <col min="525" max="525" width="14" style="42" customWidth="1"/>
    <col min="526" max="526" width="10" style="42" customWidth="1"/>
    <col min="527" max="527" width="11.85546875" style="42" customWidth="1"/>
    <col min="528" max="768" width="9.140625" style="42"/>
    <col min="769" max="769" width="3.7109375" style="42" customWidth="1"/>
    <col min="770" max="770" width="31.28515625" style="42" customWidth="1"/>
    <col min="771" max="771" width="12.28515625" style="42" customWidth="1"/>
    <col min="772" max="772" width="10.5703125" style="42" customWidth="1"/>
    <col min="773" max="773" width="14.5703125" style="42" customWidth="1"/>
    <col min="774" max="774" width="18.85546875" style="42" customWidth="1"/>
    <col min="775" max="775" width="19.85546875" style="42" customWidth="1"/>
    <col min="776" max="776" width="12.140625" style="42" customWidth="1"/>
    <col min="777" max="777" width="14.140625" style="42" customWidth="1"/>
    <col min="778" max="778" width="19.28515625" style="42" customWidth="1"/>
    <col min="779" max="779" width="20.85546875" style="42" customWidth="1"/>
    <col min="780" max="780" width="15.7109375" style="42" customWidth="1"/>
    <col min="781" max="781" width="14" style="42" customWidth="1"/>
    <col min="782" max="782" width="10" style="42" customWidth="1"/>
    <col min="783" max="783" width="11.85546875" style="42" customWidth="1"/>
    <col min="784" max="1024" width="9.140625" style="42"/>
    <col min="1025" max="1025" width="3.7109375" style="42" customWidth="1"/>
    <col min="1026" max="1026" width="31.28515625" style="42" customWidth="1"/>
    <col min="1027" max="1027" width="12.28515625" style="42" customWidth="1"/>
    <col min="1028" max="1028" width="10.5703125" style="42" customWidth="1"/>
    <col min="1029" max="1029" width="14.5703125" style="42" customWidth="1"/>
    <col min="1030" max="1030" width="18.85546875" style="42" customWidth="1"/>
    <col min="1031" max="1031" width="19.85546875" style="42" customWidth="1"/>
    <col min="1032" max="1032" width="12.140625" style="42" customWidth="1"/>
    <col min="1033" max="1033" width="14.140625" style="42" customWidth="1"/>
    <col min="1034" max="1034" width="19.28515625" style="42" customWidth="1"/>
    <col min="1035" max="1035" width="20.85546875" style="42" customWidth="1"/>
    <col min="1036" max="1036" width="15.7109375" style="42" customWidth="1"/>
    <col min="1037" max="1037" width="14" style="42" customWidth="1"/>
    <col min="1038" max="1038" width="10" style="42" customWidth="1"/>
    <col min="1039" max="1039" width="11.85546875" style="42" customWidth="1"/>
    <col min="1040" max="1280" width="9.140625" style="42"/>
    <col min="1281" max="1281" width="3.7109375" style="42" customWidth="1"/>
    <col min="1282" max="1282" width="31.28515625" style="42" customWidth="1"/>
    <col min="1283" max="1283" width="12.28515625" style="42" customWidth="1"/>
    <col min="1284" max="1284" width="10.5703125" style="42" customWidth="1"/>
    <col min="1285" max="1285" width="14.5703125" style="42" customWidth="1"/>
    <col min="1286" max="1286" width="18.85546875" style="42" customWidth="1"/>
    <col min="1287" max="1287" width="19.85546875" style="42" customWidth="1"/>
    <col min="1288" max="1288" width="12.140625" style="42" customWidth="1"/>
    <col min="1289" max="1289" width="14.140625" style="42" customWidth="1"/>
    <col min="1290" max="1290" width="19.28515625" style="42" customWidth="1"/>
    <col min="1291" max="1291" width="20.85546875" style="42" customWidth="1"/>
    <col min="1292" max="1292" width="15.7109375" style="42" customWidth="1"/>
    <col min="1293" max="1293" width="14" style="42" customWidth="1"/>
    <col min="1294" max="1294" width="10" style="42" customWidth="1"/>
    <col min="1295" max="1295" width="11.85546875" style="42" customWidth="1"/>
    <col min="1296" max="1536" width="9.140625" style="42"/>
    <col min="1537" max="1537" width="3.7109375" style="42" customWidth="1"/>
    <col min="1538" max="1538" width="31.28515625" style="42" customWidth="1"/>
    <col min="1539" max="1539" width="12.28515625" style="42" customWidth="1"/>
    <col min="1540" max="1540" width="10.5703125" style="42" customWidth="1"/>
    <col min="1541" max="1541" width="14.5703125" style="42" customWidth="1"/>
    <col min="1542" max="1542" width="18.85546875" style="42" customWidth="1"/>
    <col min="1543" max="1543" width="19.85546875" style="42" customWidth="1"/>
    <col min="1544" max="1544" width="12.140625" style="42" customWidth="1"/>
    <col min="1545" max="1545" width="14.140625" style="42" customWidth="1"/>
    <col min="1546" max="1546" width="19.28515625" style="42" customWidth="1"/>
    <col min="1547" max="1547" width="20.85546875" style="42" customWidth="1"/>
    <col min="1548" max="1548" width="15.7109375" style="42" customWidth="1"/>
    <col min="1549" max="1549" width="14" style="42" customWidth="1"/>
    <col min="1550" max="1550" width="10" style="42" customWidth="1"/>
    <col min="1551" max="1551" width="11.85546875" style="42" customWidth="1"/>
    <col min="1552" max="1792" width="9.140625" style="42"/>
    <col min="1793" max="1793" width="3.7109375" style="42" customWidth="1"/>
    <col min="1794" max="1794" width="31.28515625" style="42" customWidth="1"/>
    <col min="1795" max="1795" width="12.28515625" style="42" customWidth="1"/>
    <col min="1796" max="1796" width="10.5703125" style="42" customWidth="1"/>
    <col min="1797" max="1797" width="14.5703125" style="42" customWidth="1"/>
    <col min="1798" max="1798" width="18.85546875" style="42" customWidth="1"/>
    <col min="1799" max="1799" width="19.85546875" style="42" customWidth="1"/>
    <col min="1800" max="1800" width="12.140625" style="42" customWidth="1"/>
    <col min="1801" max="1801" width="14.140625" style="42" customWidth="1"/>
    <col min="1802" max="1802" width="19.28515625" style="42" customWidth="1"/>
    <col min="1803" max="1803" width="20.85546875" style="42" customWidth="1"/>
    <col min="1804" max="1804" width="15.7109375" style="42" customWidth="1"/>
    <col min="1805" max="1805" width="14" style="42" customWidth="1"/>
    <col min="1806" max="1806" width="10" style="42" customWidth="1"/>
    <col min="1807" max="1807" width="11.85546875" style="42" customWidth="1"/>
    <col min="1808" max="2048" width="9.140625" style="42"/>
    <col min="2049" max="2049" width="3.7109375" style="42" customWidth="1"/>
    <col min="2050" max="2050" width="31.28515625" style="42" customWidth="1"/>
    <col min="2051" max="2051" width="12.28515625" style="42" customWidth="1"/>
    <col min="2052" max="2052" width="10.5703125" style="42" customWidth="1"/>
    <col min="2053" max="2053" width="14.5703125" style="42" customWidth="1"/>
    <col min="2054" max="2054" width="18.85546875" style="42" customWidth="1"/>
    <col min="2055" max="2055" width="19.85546875" style="42" customWidth="1"/>
    <col min="2056" max="2056" width="12.140625" style="42" customWidth="1"/>
    <col min="2057" max="2057" width="14.140625" style="42" customWidth="1"/>
    <col min="2058" max="2058" width="19.28515625" style="42" customWidth="1"/>
    <col min="2059" max="2059" width="20.85546875" style="42" customWidth="1"/>
    <col min="2060" max="2060" width="15.7109375" style="42" customWidth="1"/>
    <col min="2061" max="2061" width="14" style="42" customWidth="1"/>
    <col min="2062" max="2062" width="10" style="42" customWidth="1"/>
    <col min="2063" max="2063" width="11.85546875" style="42" customWidth="1"/>
    <col min="2064" max="2304" width="9.140625" style="42"/>
    <col min="2305" max="2305" width="3.7109375" style="42" customWidth="1"/>
    <col min="2306" max="2306" width="31.28515625" style="42" customWidth="1"/>
    <col min="2307" max="2307" width="12.28515625" style="42" customWidth="1"/>
    <col min="2308" max="2308" width="10.5703125" style="42" customWidth="1"/>
    <col min="2309" max="2309" width="14.5703125" style="42" customWidth="1"/>
    <col min="2310" max="2310" width="18.85546875" style="42" customWidth="1"/>
    <col min="2311" max="2311" width="19.85546875" style="42" customWidth="1"/>
    <col min="2312" max="2312" width="12.140625" style="42" customWidth="1"/>
    <col min="2313" max="2313" width="14.140625" style="42" customWidth="1"/>
    <col min="2314" max="2314" width="19.28515625" style="42" customWidth="1"/>
    <col min="2315" max="2315" width="20.85546875" style="42" customWidth="1"/>
    <col min="2316" max="2316" width="15.7109375" style="42" customWidth="1"/>
    <col min="2317" max="2317" width="14" style="42" customWidth="1"/>
    <col min="2318" max="2318" width="10" style="42" customWidth="1"/>
    <col min="2319" max="2319" width="11.85546875" style="42" customWidth="1"/>
    <col min="2320" max="2560" width="9.140625" style="42"/>
    <col min="2561" max="2561" width="3.7109375" style="42" customWidth="1"/>
    <col min="2562" max="2562" width="31.28515625" style="42" customWidth="1"/>
    <col min="2563" max="2563" width="12.28515625" style="42" customWidth="1"/>
    <col min="2564" max="2564" width="10.5703125" style="42" customWidth="1"/>
    <col min="2565" max="2565" width="14.5703125" style="42" customWidth="1"/>
    <col min="2566" max="2566" width="18.85546875" style="42" customWidth="1"/>
    <col min="2567" max="2567" width="19.85546875" style="42" customWidth="1"/>
    <col min="2568" max="2568" width="12.140625" style="42" customWidth="1"/>
    <col min="2569" max="2569" width="14.140625" style="42" customWidth="1"/>
    <col min="2570" max="2570" width="19.28515625" style="42" customWidth="1"/>
    <col min="2571" max="2571" width="20.85546875" style="42" customWidth="1"/>
    <col min="2572" max="2572" width="15.7109375" style="42" customWidth="1"/>
    <col min="2573" max="2573" width="14" style="42" customWidth="1"/>
    <col min="2574" max="2574" width="10" style="42" customWidth="1"/>
    <col min="2575" max="2575" width="11.85546875" style="42" customWidth="1"/>
    <col min="2576" max="2816" width="9.140625" style="42"/>
    <col min="2817" max="2817" width="3.7109375" style="42" customWidth="1"/>
    <col min="2818" max="2818" width="31.28515625" style="42" customWidth="1"/>
    <col min="2819" max="2819" width="12.28515625" style="42" customWidth="1"/>
    <col min="2820" max="2820" width="10.5703125" style="42" customWidth="1"/>
    <col min="2821" max="2821" width="14.5703125" style="42" customWidth="1"/>
    <col min="2822" max="2822" width="18.85546875" style="42" customWidth="1"/>
    <col min="2823" max="2823" width="19.85546875" style="42" customWidth="1"/>
    <col min="2824" max="2824" width="12.140625" style="42" customWidth="1"/>
    <col min="2825" max="2825" width="14.140625" style="42" customWidth="1"/>
    <col min="2826" max="2826" width="19.28515625" style="42" customWidth="1"/>
    <col min="2827" max="2827" width="20.85546875" style="42" customWidth="1"/>
    <col min="2828" max="2828" width="15.7109375" style="42" customWidth="1"/>
    <col min="2829" max="2829" width="14" style="42" customWidth="1"/>
    <col min="2830" max="2830" width="10" style="42" customWidth="1"/>
    <col min="2831" max="2831" width="11.85546875" style="42" customWidth="1"/>
    <col min="2832" max="3072" width="9.140625" style="42"/>
    <col min="3073" max="3073" width="3.7109375" style="42" customWidth="1"/>
    <col min="3074" max="3074" width="31.28515625" style="42" customWidth="1"/>
    <col min="3075" max="3075" width="12.28515625" style="42" customWidth="1"/>
    <col min="3076" max="3076" width="10.5703125" style="42" customWidth="1"/>
    <col min="3077" max="3077" width="14.5703125" style="42" customWidth="1"/>
    <col min="3078" max="3078" width="18.85546875" style="42" customWidth="1"/>
    <col min="3079" max="3079" width="19.85546875" style="42" customWidth="1"/>
    <col min="3080" max="3080" width="12.140625" style="42" customWidth="1"/>
    <col min="3081" max="3081" width="14.140625" style="42" customWidth="1"/>
    <col min="3082" max="3082" width="19.28515625" style="42" customWidth="1"/>
    <col min="3083" max="3083" width="20.85546875" style="42" customWidth="1"/>
    <col min="3084" max="3084" width="15.7109375" style="42" customWidth="1"/>
    <col min="3085" max="3085" width="14" style="42" customWidth="1"/>
    <col min="3086" max="3086" width="10" style="42" customWidth="1"/>
    <col min="3087" max="3087" width="11.85546875" style="42" customWidth="1"/>
    <col min="3088" max="3328" width="9.140625" style="42"/>
    <col min="3329" max="3329" width="3.7109375" style="42" customWidth="1"/>
    <col min="3330" max="3330" width="31.28515625" style="42" customWidth="1"/>
    <col min="3331" max="3331" width="12.28515625" style="42" customWidth="1"/>
    <col min="3332" max="3332" width="10.5703125" style="42" customWidth="1"/>
    <col min="3333" max="3333" width="14.5703125" style="42" customWidth="1"/>
    <col min="3334" max="3334" width="18.85546875" style="42" customWidth="1"/>
    <col min="3335" max="3335" width="19.85546875" style="42" customWidth="1"/>
    <col min="3336" max="3336" width="12.140625" style="42" customWidth="1"/>
    <col min="3337" max="3337" width="14.140625" style="42" customWidth="1"/>
    <col min="3338" max="3338" width="19.28515625" style="42" customWidth="1"/>
    <col min="3339" max="3339" width="20.85546875" style="42" customWidth="1"/>
    <col min="3340" max="3340" width="15.7109375" style="42" customWidth="1"/>
    <col min="3341" max="3341" width="14" style="42" customWidth="1"/>
    <col min="3342" max="3342" width="10" style="42" customWidth="1"/>
    <col min="3343" max="3343" width="11.85546875" style="42" customWidth="1"/>
    <col min="3344" max="3584" width="9.140625" style="42"/>
    <col min="3585" max="3585" width="3.7109375" style="42" customWidth="1"/>
    <col min="3586" max="3586" width="31.28515625" style="42" customWidth="1"/>
    <col min="3587" max="3587" width="12.28515625" style="42" customWidth="1"/>
    <col min="3588" max="3588" width="10.5703125" style="42" customWidth="1"/>
    <col min="3589" max="3589" width="14.5703125" style="42" customWidth="1"/>
    <col min="3590" max="3590" width="18.85546875" style="42" customWidth="1"/>
    <col min="3591" max="3591" width="19.85546875" style="42" customWidth="1"/>
    <col min="3592" max="3592" width="12.140625" style="42" customWidth="1"/>
    <col min="3593" max="3593" width="14.140625" style="42" customWidth="1"/>
    <col min="3594" max="3594" width="19.28515625" style="42" customWidth="1"/>
    <col min="3595" max="3595" width="20.85546875" style="42" customWidth="1"/>
    <col min="3596" max="3596" width="15.7109375" style="42" customWidth="1"/>
    <col min="3597" max="3597" width="14" style="42" customWidth="1"/>
    <col min="3598" max="3598" width="10" style="42" customWidth="1"/>
    <col min="3599" max="3599" width="11.85546875" style="42" customWidth="1"/>
    <col min="3600" max="3840" width="9.140625" style="42"/>
    <col min="3841" max="3841" width="3.7109375" style="42" customWidth="1"/>
    <col min="3842" max="3842" width="31.28515625" style="42" customWidth="1"/>
    <col min="3843" max="3843" width="12.28515625" style="42" customWidth="1"/>
    <col min="3844" max="3844" width="10.5703125" style="42" customWidth="1"/>
    <col min="3845" max="3845" width="14.5703125" style="42" customWidth="1"/>
    <col min="3846" max="3846" width="18.85546875" style="42" customWidth="1"/>
    <col min="3847" max="3847" width="19.85546875" style="42" customWidth="1"/>
    <col min="3848" max="3848" width="12.140625" style="42" customWidth="1"/>
    <col min="3849" max="3849" width="14.140625" style="42" customWidth="1"/>
    <col min="3850" max="3850" width="19.28515625" style="42" customWidth="1"/>
    <col min="3851" max="3851" width="20.85546875" style="42" customWidth="1"/>
    <col min="3852" max="3852" width="15.7109375" style="42" customWidth="1"/>
    <col min="3853" max="3853" width="14" style="42" customWidth="1"/>
    <col min="3854" max="3854" width="10" style="42" customWidth="1"/>
    <col min="3855" max="3855" width="11.85546875" style="42" customWidth="1"/>
    <col min="3856" max="4096" width="9.140625" style="42"/>
    <col min="4097" max="4097" width="3.7109375" style="42" customWidth="1"/>
    <col min="4098" max="4098" width="31.28515625" style="42" customWidth="1"/>
    <col min="4099" max="4099" width="12.28515625" style="42" customWidth="1"/>
    <col min="4100" max="4100" width="10.5703125" style="42" customWidth="1"/>
    <col min="4101" max="4101" width="14.5703125" style="42" customWidth="1"/>
    <col min="4102" max="4102" width="18.85546875" style="42" customWidth="1"/>
    <col min="4103" max="4103" width="19.85546875" style="42" customWidth="1"/>
    <col min="4104" max="4104" width="12.140625" style="42" customWidth="1"/>
    <col min="4105" max="4105" width="14.140625" style="42" customWidth="1"/>
    <col min="4106" max="4106" width="19.28515625" style="42" customWidth="1"/>
    <col min="4107" max="4107" width="20.85546875" style="42" customWidth="1"/>
    <col min="4108" max="4108" width="15.7109375" style="42" customWidth="1"/>
    <col min="4109" max="4109" width="14" style="42" customWidth="1"/>
    <col min="4110" max="4110" width="10" style="42" customWidth="1"/>
    <col min="4111" max="4111" width="11.85546875" style="42" customWidth="1"/>
    <col min="4112" max="4352" width="9.140625" style="42"/>
    <col min="4353" max="4353" width="3.7109375" style="42" customWidth="1"/>
    <col min="4354" max="4354" width="31.28515625" style="42" customWidth="1"/>
    <col min="4355" max="4355" width="12.28515625" style="42" customWidth="1"/>
    <col min="4356" max="4356" width="10.5703125" style="42" customWidth="1"/>
    <col min="4357" max="4357" width="14.5703125" style="42" customWidth="1"/>
    <col min="4358" max="4358" width="18.85546875" style="42" customWidth="1"/>
    <col min="4359" max="4359" width="19.85546875" style="42" customWidth="1"/>
    <col min="4360" max="4360" width="12.140625" style="42" customWidth="1"/>
    <col min="4361" max="4361" width="14.140625" style="42" customWidth="1"/>
    <col min="4362" max="4362" width="19.28515625" style="42" customWidth="1"/>
    <col min="4363" max="4363" width="20.85546875" style="42" customWidth="1"/>
    <col min="4364" max="4364" width="15.7109375" style="42" customWidth="1"/>
    <col min="4365" max="4365" width="14" style="42" customWidth="1"/>
    <col min="4366" max="4366" width="10" style="42" customWidth="1"/>
    <col min="4367" max="4367" width="11.85546875" style="42" customWidth="1"/>
    <col min="4368" max="4608" width="9.140625" style="42"/>
    <col min="4609" max="4609" width="3.7109375" style="42" customWidth="1"/>
    <col min="4610" max="4610" width="31.28515625" style="42" customWidth="1"/>
    <col min="4611" max="4611" width="12.28515625" style="42" customWidth="1"/>
    <col min="4612" max="4612" width="10.5703125" style="42" customWidth="1"/>
    <col min="4613" max="4613" width="14.5703125" style="42" customWidth="1"/>
    <col min="4614" max="4614" width="18.85546875" style="42" customWidth="1"/>
    <col min="4615" max="4615" width="19.85546875" style="42" customWidth="1"/>
    <col min="4616" max="4616" width="12.140625" style="42" customWidth="1"/>
    <col min="4617" max="4617" width="14.140625" style="42" customWidth="1"/>
    <col min="4618" max="4618" width="19.28515625" style="42" customWidth="1"/>
    <col min="4619" max="4619" width="20.85546875" style="42" customWidth="1"/>
    <col min="4620" max="4620" width="15.7109375" style="42" customWidth="1"/>
    <col min="4621" max="4621" width="14" style="42" customWidth="1"/>
    <col min="4622" max="4622" width="10" style="42" customWidth="1"/>
    <col min="4623" max="4623" width="11.85546875" style="42" customWidth="1"/>
    <col min="4624" max="4864" width="9.140625" style="42"/>
    <col min="4865" max="4865" width="3.7109375" style="42" customWidth="1"/>
    <col min="4866" max="4866" width="31.28515625" style="42" customWidth="1"/>
    <col min="4867" max="4867" width="12.28515625" style="42" customWidth="1"/>
    <col min="4868" max="4868" width="10.5703125" style="42" customWidth="1"/>
    <col min="4869" max="4869" width="14.5703125" style="42" customWidth="1"/>
    <col min="4870" max="4870" width="18.85546875" style="42" customWidth="1"/>
    <col min="4871" max="4871" width="19.85546875" style="42" customWidth="1"/>
    <col min="4872" max="4872" width="12.140625" style="42" customWidth="1"/>
    <col min="4873" max="4873" width="14.140625" style="42" customWidth="1"/>
    <col min="4874" max="4874" width="19.28515625" style="42" customWidth="1"/>
    <col min="4875" max="4875" width="20.85546875" style="42" customWidth="1"/>
    <col min="4876" max="4876" width="15.7109375" style="42" customWidth="1"/>
    <col min="4877" max="4877" width="14" style="42" customWidth="1"/>
    <col min="4878" max="4878" width="10" style="42" customWidth="1"/>
    <col min="4879" max="4879" width="11.85546875" style="42" customWidth="1"/>
    <col min="4880" max="5120" width="9.140625" style="42"/>
    <col min="5121" max="5121" width="3.7109375" style="42" customWidth="1"/>
    <col min="5122" max="5122" width="31.28515625" style="42" customWidth="1"/>
    <col min="5123" max="5123" width="12.28515625" style="42" customWidth="1"/>
    <col min="5124" max="5124" width="10.5703125" style="42" customWidth="1"/>
    <col min="5125" max="5125" width="14.5703125" style="42" customWidth="1"/>
    <col min="5126" max="5126" width="18.85546875" style="42" customWidth="1"/>
    <col min="5127" max="5127" width="19.85546875" style="42" customWidth="1"/>
    <col min="5128" max="5128" width="12.140625" style="42" customWidth="1"/>
    <col min="5129" max="5129" width="14.140625" style="42" customWidth="1"/>
    <col min="5130" max="5130" width="19.28515625" style="42" customWidth="1"/>
    <col min="5131" max="5131" width="20.85546875" style="42" customWidth="1"/>
    <col min="5132" max="5132" width="15.7109375" style="42" customWidth="1"/>
    <col min="5133" max="5133" width="14" style="42" customWidth="1"/>
    <col min="5134" max="5134" width="10" style="42" customWidth="1"/>
    <col min="5135" max="5135" width="11.85546875" style="42" customWidth="1"/>
    <col min="5136" max="5376" width="9.140625" style="42"/>
    <col min="5377" max="5377" width="3.7109375" style="42" customWidth="1"/>
    <col min="5378" max="5378" width="31.28515625" style="42" customWidth="1"/>
    <col min="5379" max="5379" width="12.28515625" style="42" customWidth="1"/>
    <col min="5380" max="5380" width="10.5703125" style="42" customWidth="1"/>
    <col min="5381" max="5381" width="14.5703125" style="42" customWidth="1"/>
    <col min="5382" max="5382" width="18.85546875" style="42" customWidth="1"/>
    <col min="5383" max="5383" width="19.85546875" style="42" customWidth="1"/>
    <col min="5384" max="5384" width="12.140625" style="42" customWidth="1"/>
    <col min="5385" max="5385" width="14.140625" style="42" customWidth="1"/>
    <col min="5386" max="5386" width="19.28515625" style="42" customWidth="1"/>
    <col min="5387" max="5387" width="20.85546875" style="42" customWidth="1"/>
    <col min="5388" max="5388" width="15.7109375" style="42" customWidth="1"/>
    <col min="5389" max="5389" width="14" style="42" customWidth="1"/>
    <col min="5390" max="5390" width="10" style="42" customWidth="1"/>
    <col min="5391" max="5391" width="11.85546875" style="42" customWidth="1"/>
    <col min="5392" max="5632" width="9.140625" style="42"/>
    <col min="5633" max="5633" width="3.7109375" style="42" customWidth="1"/>
    <col min="5634" max="5634" width="31.28515625" style="42" customWidth="1"/>
    <col min="5635" max="5635" width="12.28515625" style="42" customWidth="1"/>
    <col min="5636" max="5636" width="10.5703125" style="42" customWidth="1"/>
    <col min="5637" max="5637" width="14.5703125" style="42" customWidth="1"/>
    <col min="5638" max="5638" width="18.85546875" style="42" customWidth="1"/>
    <col min="5639" max="5639" width="19.85546875" style="42" customWidth="1"/>
    <col min="5640" max="5640" width="12.140625" style="42" customWidth="1"/>
    <col min="5641" max="5641" width="14.140625" style="42" customWidth="1"/>
    <col min="5642" max="5642" width="19.28515625" style="42" customWidth="1"/>
    <col min="5643" max="5643" width="20.85546875" style="42" customWidth="1"/>
    <col min="5644" max="5644" width="15.7109375" style="42" customWidth="1"/>
    <col min="5645" max="5645" width="14" style="42" customWidth="1"/>
    <col min="5646" max="5646" width="10" style="42" customWidth="1"/>
    <col min="5647" max="5647" width="11.85546875" style="42" customWidth="1"/>
    <col min="5648" max="5888" width="9.140625" style="42"/>
    <col min="5889" max="5889" width="3.7109375" style="42" customWidth="1"/>
    <col min="5890" max="5890" width="31.28515625" style="42" customWidth="1"/>
    <col min="5891" max="5891" width="12.28515625" style="42" customWidth="1"/>
    <col min="5892" max="5892" width="10.5703125" style="42" customWidth="1"/>
    <col min="5893" max="5893" width="14.5703125" style="42" customWidth="1"/>
    <col min="5894" max="5894" width="18.85546875" style="42" customWidth="1"/>
    <col min="5895" max="5895" width="19.85546875" style="42" customWidth="1"/>
    <col min="5896" max="5896" width="12.140625" style="42" customWidth="1"/>
    <col min="5897" max="5897" width="14.140625" style="42" customWidth="1"/>
    <col min="5898" max="5898" width="19.28515625" style="42" customWidth="1"/>
    <col min="5899" max="5899" width="20.85546875" style="42" customWidth="1"/>
    <col min="5900" max="5900" width="15.7109375" style="42" customWidth="1"/>
    <col min="5901" max="5901" width="14" style="42" customWidth="1"/>
    <col min="5902" max="5902" width="10" style="42" customWidth="1"/>
    <col min="5903" max="5903" width="11.85546875" style="42" customWidth="1"/>
    <col min="5904" max="6144" width="9.140625" style="42"/>
    <col min="6145" max="6145" width="3.7109375" style="42" customWidth="1"/>
    <col min="6146" max="6146" width="31.28515625" style="42" customWidth="1"/>
    <col min="6147" max="6147" width="12.28515625" style="42" customWidth="1"/>
    <col min="6148" max="6148" width="10.5703125" style="42" customWidth="1"/>
    <col min="6149" max="6149" width="14.5703125" style="42" customWidth="1"/>
    <col min="6150" max="6150" width="18.85546875" style="42" customWidth="1"/>
    <col min="6151" max="6151" width="19.85546875" style="42" customWidth="1"/>
    <col min="6152" max="6152" width="12.140625" style="42" customWidth="1"/>
    <col min="6153" max="6153" width="14.140625" style="42" customWidth="1"/>
    <col min="6154" max="6154" width="19.28515625" style="42" customWidth="1"/>
    <col min="6155" max="6155" width="20.85546875" style="42" customWidth="1"/>
    <col min="6156" max="6156" width="15.7109375" style="42" customWidth="1"/>
    <col min="6157" max="6157" width="14" style="42" customWidth="1"/>
    <col min="6158" max="6158" width="10" style="42" customWidth="1"/>
    <col min="6159" max="6159" width="11.85546875" style="42" customWidth="1"/>
    <col min="6160" max="6400" width="9.140625" style="42"/>
    <col min="6401" max="6401" width="3.7109375" style="42" customWidth="1"/>
    <col min="6402" max="6402" width="31.28515625" style="42" customWidth="1"/>
    <col min="6403" max="6403" width="12.28515625" style="42" customWidth="1"/>
    <col min="6404" max="6404" width="10.5703125" style="42" customWidth="1"/>
    <col min="6405" max="6405" width="14.5703125" style="42" customWidth="1"/>
    <col min="6406" max="6406" width="18.85546875" style="42" customWidth="1"/>
    <col min="6407" max="6407" width="19.85546875" style="42" customWidth="1"/>
    <col min="6408" max="6408" width="12.140625" style="42" customWidth="1"/>
    <col min="6409" max="6409" width="14.140625" style="42" customWidth="1"/>
    <col min="6410" max="6410" width="19.28515625" style="42" customWidth="1"/>
    <col min="6411" max="6411" width="20.85546875" style="42" customWidth="1"/>
    <col min="6412" max="6412" width="15.7109375" style="42" customWidth="1"/>
    <col min="6413" max="6413" width="14" style="42" customWidth="1"/>
    <col min="6414" max="6414" width="10" style="42" customWidth="1"/>
    <col min="6415" max="6415" width="11.85546875" style="42" customWidth="1"/>
    <col min="6416" max="6656" width="9.140625" style="42"/>
    <col min="6657" max="6657" width="3.7109375" style="42" customWidth="1"/>
    <col min="6658" max="6658" width="31.28515625" style="42" customWidth="1"/>
    <col min="6659" max="6659" width="12.28515625" style="42" customWidth="1"/>
    <col min="6660" max="6660" width="10.5703125" style="42" customWidth="1"/>
    <col min="6661" max="6661" width="14.5703125" style="42" customWidth="1"/>
    <col min="6662" max="6662" width="18.85546875" style="42" customWidth="1"/>
    <col min="6663" max="6663" width="19.85546875" style="42" customWidth="1"/>
    <col min="6664" max="6664" width="12.140625" style="42" customWidth="1"/>
    <col min="6665" max="6665" width="14.140625" style="42" customWidth="1"/>
    <col min="6666" max="6666" width="19.28515625" style="42" customWidth="1"/>
    <col min="6667" max="6667" width="20.85546875" style="42" customWidth="1"/>
    <col min="6668" max="6668" width="15.7109375" style="42" customWidth="1"/>
    <col min="6669" max="6669" width="14" style="42" customWidth="1"/>
    <col min="6670" max="6670" width="10" style="42" customWidth="1"/>
    <col min="6671" max="6671" width="11.85546875" style="42" customWidth="1"/>
    <col min="6672" max="6912" width="9.140625" style="42"/>
    <col min="6913" max="6913" width="3.7109375" style="42" customWidth="1"/>
    <col min="6914" max="6914" width="31.28515625" style="42" customWidth="1"/>
    <col min="6915" max="6915" width="12.28515625" style="42" customWidth="1"/>
    <col min="6916" max="6916" width="10.5703125" style="42" customWidth="1"/>
    <col min="6917" max="6917" width="14.5703125" style="42" customWidth="1"/>
    <col min="6918" max="6918" width="18.85546875" style="42" customWidth="1"/>
    <col min="6919" max="6919" width="19.85546875" style="42" customWidth="1"/>
    <col min="6920" max="6920" width="12.140625" style="42" customWidth="1"/>
    <col min="6921" max="6921" width="14.140625" style="42" customWidth="1"/>
    <col min="6922" max="6922" width="19.28515625" style="42" customWidth="1"/>
    <col min="6923" max="6923" width="20.85546875" style="42" customWidth="1"/>
    <col min="6924" max="6924" width="15.7109375" style="42" customWidth="1"/>
    <col min="6925" max="6925" width="14" style="42" customWidth="1"/>
    <col min="6926" max="6926" width="10" style="42" customWidth="1"/>
    <col min="6927" max="6927" width="11.85546875" style="42" customWidth="1"/>
    <col min="6928" max="7168" width="9.140625" style="42"/>
    <col min="7169" max="7169" width="3.7109375" style="42" customWidth="1"/>
    <col min="7170" max="7170" width="31.28515625" style="42" customWidth="1"/>
    <col min="7171" max="7171" width="12.28515625" style="42" customWidth="1"/>
    <col min="7172" max="7172" width="10.5703125" style="42" customWidth="1"/>
    <col min="7173" max="7173" width="14.5703125" style="42" customWidth="1"/>
    <col min="7174" max="7174" width="18.85546875" style="42" customWidth="1"/>
    <col min="7175" max="7175" width="19.85546875" style="42" customWidth="1"/>
    <col min="7176" max="7176" width="12.140625" style="42" customWidth="1"/>
    <col min="7177" max="7177" width="14.140625" style="42" customWidth="1"/>
    <col min="7178" max="7178" width="19.28515625" style="42" customWidth="1"/>
    <col min="7179" max="7179" width="20.85546875" style="42" customWidth="1"/>
    <col min="7180" max="7180" width="15.7109375" style="42" customWidth="1"/>
    <col min="7181" max="7181" width="14" style="42" customWidth="1"/>
    <col min="7182" max="7182" width="10" style="42" customWidth="1"/>
    <col min="7183" max="7183" width="11.85546875" style="42" customWidth="1"/>
    <col min="7184" max="7424" width="9.140625" style="42"/>
    <col min="7425" max="7425" width="3.7109375" style="42" customWidth="1"/>
    <col min="7426" max="7426" width="31.28515625" style="42" customWidth="1"/>
    <col min="7427" max="7427" width="12.28515625" style="42" customWidth="1"/>
    <col min="7428" max="7428" width="10.5703125" style="42" customWidth="1"/>
    <col min="7429" max="7429" width="14.5703125" style="42" customWidth="1"/>
    <col min="7430" max="7430" width="18.85546875" style="42" customWidth="1"/>
    <col min="7431" max="7431" width="19.85546875" style="42" customWidth="1"/>
    <col min="7432" max="7432" width="12.140625" style="42" customWidth="1"/>
    <col min="7433" max="7433" width="14.140625" style="42" customWidth="1"/>
    <col min="7434" max="7434" width="19.28515625" style="42" customWidth="1"/>
    <col min="7435" max="7435" width="20.85546875" style="42" customWidth="1"/>
    <col min="7436" max="7436" width="15.7109375" style="42" customWidth="1"/>
    <col min="7437" max="7437" width="14" style="42" customWidth="1"/>
    <col min="7438" max="7438" width="10" style="42" customWidth="1"/>
    <col min="7439" max="7439" width="11.85546875" style="42" customWidth="1"/>
    <col min="7440" max="7680" width="9.140625" style="42"/>
    <col min="7681" max="7681" width="3.7109375" style="42" customWidth="1"/>
    <col min="7682" max="7682" width="31.28515625" style="42" customWidth="1"/>
    <col min="7683" max="7683" width="12.28515625" style="42" customWidth="1"/>
    <col min="7684" max="7684" width="10.5703125" style="42" customWidth="1"/>
    <col min="7685" max="7685" width="14.5703125" style="42" customWidth="1"/>
    <col min="7686" max="7686" width="18.85546875" style="42" customWidth="1"/>
    <col min="7687" max="7687" width="19.85546875" style="42" customWidth="1"/>
    <col min="7688" max="7688" width="12.140625" style="42" customWidth="1"/>
    <col min="7689" max="7689" width="14.140625" style="42" customWidth="1"/>
    <col min="7690" max="7690" width="19.28515625" style="42" customWidth="1"/>
    <col min="7691" max="7691" width="20.85546875" style="42" customWidth="1"/>
    <col min="7692" max="7692" width="15.7109375" style="42" customWidth="1"/>
    <col min="7693" max="7693" width="14" style="42" customWidth="1"/>
    <col min="7694" max="7694" width="10" style="42" customWidth="1"/>
    <col min="7695" max="7695" width="11.85546875" style="42" customWidth="1"/>
    <col min="7696" max="7936" width="9.140625" style="42"/>
    <col min="7937" max="7937" width="3.7109375" style="42" customWidth="1"/>
    <col min="7938" max="7938" width="31.28515625" style="42" customWidth="1"/>
    <col min="7939" max="7939" width="12.28515625" style="42" customWidth="1"/>
    <col min="7940" max="7940" width="10.5703125" style="42" customWidth="1"/>
    <col min="7941" max="7941" width="14.5703125" style="42" customWidth="1"/>
    <col min="7942" max="7942" width="18.85546875" style="42" customWidth="1"/>
    <col min="7943" max="7943" width="19.85546875" style="42" customWidth="1"/>
    <col min="7944" max="7944" width="12.140625" style="42" customWidth="1"/>
    <col min="7945" max="7945" width="14.140625" style="42" customWidth="1"/>
    <col min="7946" max="7946" width="19.28515625" style="42" customWidth="1"/>
    <col min="7947" max="7947" width="20.85546875" style="42" customWidth="1"/>
    <col min="7948" max="7948" width="15.7109375" style="42" customWidth="1"/>
    <col min="7949" max="7949" width="14" style="42" customWidth="1"/>
    <col min="7950" max="7950" width="10" style="42" customWidth="1"/>
    <col min="7951" max="7951" width="11.85546875" style="42" customWidth="1"/>
    <col min="7952" max="8192" width="9.140625" style="42"/>
    <col min="8193" max="8193" width="3.7109375" style="42" customWidth="1"/>
    <col min="8194" max="8194" width="31.28515625" style="42" customWidth="1"/>
    <col min="8195" max="8195" width="12.28515625" style="42" customWidth="1"/>
    <col min="8196" max="8196" width="10.5703125" style="42" customWidth="1"/>
    <col min="8197" max="8197" width="14.5703125" style="42" customWidth="1"/>
    <col min="8198" max="8198" width="18.85546875" style="42" customWidth="1"/>
    <col min="8199" max="8199" width="19.85546875" style="42" customWidth="1"/>
    <col min="8200" max="8200" width="12.140625" style="42" customWidth="1"/>
    <col min="8201" max="8201" width="14.140625" style="42" customWidth="1"/>
    <col min="8202" max="8202" width="19.28515625" style="42" customWidth="1"/>
    <col min="8203" max="8203" width="20.85546875" style="42" customWidth="1"/>
    <col min="8204" max="8204" width="15.7109375" style="42" customWidth="1"/>
    <col min="8205" max="8205" width="14" style="42" customWidth="1"/>
    <col min="8206" max="8206" width="10" style="42" customWidth="1"/>
    <col min="8207" max="8207" width="11.85546875" style="42" customWidth="1"/>
    <col min="8208" max="8448" width="9.140625" style="42"/>
    <col min="8449" max="8449" width="3.7109375" style="42" customWidth="1"/>
    <col min="8450" max="8450" width="31.28515625" style="42" customWidth="1"/>
    <col min="8451" max="8451" width="12.28515625" style="42" customWidth="1"/>
    <col min="8452" max="8452" width="10.5703125" style="42" customWidth="1"/>
    <col min="8453" max="8453" width="14.5703125" style="42" customWidth="1"/>
    <col min="8454" max="8454" width="18.85546875" style="42" customWidth="1"/>
    <col min="8455" max="8455" width="19.85546875" style="42" customWidth="1"/>
    <col min="8456" max="8456" width="12.140625" style="42" customWidth="1"/>
    <col min="8457" max="8457" width="14.140625" style="42" customWidth="1"/>
    <col min="8458" max="8458" width="19.28515625" style="42" customWidth="1"/>
    <col min="8459" max="8459" width="20.85546875" style="42" customWidth="1"/>
    <col min="8460" max="8460" width="15.7109375" style="42" customWidth="1"/>
    <col min="8461" max="8461" width="14" style="42" customWidth="1"/>
    <col min="8462" max="8462" width="10" style="42" customWidth="1"/>
    <col min="8463" max="8463" width="11.85546875" style="42" customWidth="1"/>
    <col min="8464" max="8704" width="9.140625" style="42"/>
    <col min="8705" max="8705" width="3.7109375" style="42" customWidth="1"/>
    <col min="8706" max="8706" width="31.28515625" style="42" customWidth="1"/>
    <col min="8707" max="8707" width="12.28515625" style="42" customWidth="1"/>
    <col min="8708" max="8708" width="10.5703125" style="42" customWidth="1"/>
    <col min="8709" max="8709" width="14.5703125" style="42" customWidth="1"/>
    <col min="8710" max="8710" width="18.85546875" style="42" customWidth="1"/>
    <col min="8711" max="8711" width="19.85546875" style="42" customWidth="1"/>
    <col min="8712" max="8712" width="12.140625" style="42" customWidth="1"/>
    <col min="8713" max="8713" width="14.140625" style="42" customWidth="1"/>
    <col min="8714" max="8714" width="19.28515625" style="42" customWidth="1"/>
    <col min="8715" max="8715" width="20.85546875" style="42" customWidth="1"/>
    <col min="8716" max="8716" width="15.7109375" style="42" customWidth="1"/>
    <col min="8717" max="8717" width="14" style="42" customWidth="1"/>
    <col min="8718" max="8718" width="10" style="42" customWidth="1"/>
    <col min="8719" max="8719" width="11.85546875" style="42" customWidth="1"/>
    <col min="8720" max="8960" width="9.140625" style="42"/>
    <col min="8961" max="8961" width="3.7109375" style="42" customWidth="1"/>
    <col min="8962" max="8962" width="31.28515625" style="42" customWidth="1"/>
    <col min="8963" max="8963" width="12.28515625" style="42" customWidth="1"/>
    <col min="8964" max="8964" width="10.5703125" style="42" customWidth="1"/>
    <col min="8965" max="8965" width="14.5703125" style="42" customWidth="1"/>
    <col min="8966" max="8966" width="18.85546875" style="42" customWidth="1"/>
    <col min="8967" max="8967" width="19.85546875" style="42" customWidth="1"/>
    <col min="8968" max="8968" width="12.140625" style="42" customWidth="1"/>
    <col min="8969" max="8969" width="14.140625" style="42" customWidth="1"/>
    <col min="8970" max="8970" width="19.28515625" style="42" customWidth="1"/>
    <col min="8971" max="8971" width="20.85546875" style="42" customWidth="1"/>
    <col min="8972" max="8972" width="15.7109375" style="42" customWidth="1"/>
    <col min="8973" max="8973" width="14" style="42" customWidth="1"/>
    <col min="8974" max="8974" width="10" style="42" customWidth="1"/>
    <col min="8975" max="8975" width="11.85546875" style="42" customWidth="1"/>
    <col min="8976" max="9216" width="9.140625" style="42"/>
    <col min="9217" max="9217" width="3.7109375" style="42" customWidth="1"/>
    <col min="9218" max="9218" width="31.28515625" style="42" customWidth="1"/>
    <col min="9219" max="9219" width="12.28515625" style="42" customWidth="1"/>
    <col min="9220" max="9220" width="10.5703125" style="42" customWidth="1"/>
    <col min="9221" max="9221" width="14.5703125" style="42" customWidth="1"/>
    <col min="9222" max="9222" width="18.85546875" style="42" customWidth="1"/>
    <col min="9223" max="9223" width="19.85546875" style="42" customWidth="1"/>
    <col min="9224" max="9224" width="12.140625" style="42" customWidth="1"/>
    <col min="9225" max="9225" width="14.140625" style="42" customWidth="1"/>
    <col min="9226" max="9226" width="19.28515625" style="42" customWidth="1"/>
    <col min="9227" max="9227" width="20.85546875" style="42" customWidth="1"/>
    <col min="9228" max="9228" width="15.7109375" style="42" customWidth="1"/>
    <col min="9229" max="9229" width="14" style="42" customWidth="1"/>
    <col min="9230" max="9230" width="10" style="42" customWidth="1"/>
    <col min="9231" max="9231" width="11.85546875" style="42" customWidth="1"/>
    <col min="9232" max="9472" width="9.140625" style="42"/>
    <col min="9473" max="9473" width="3.7109375" style="42" customWidth="1"/>
    <col min="9474" max="9474" width="31.28515625" style="42" customWidth="1"/>
    <col min="9475" max="9475" width="12.28515625" style="42" customWidth="1"/>
    <col min="9476" max="9476" width="10.5703125" style="42" customWidth="1"/>
    <col min="9477" max="9477" width="14.5703125" style="42" customWidth="1"/>
    <col min="9478" max="9478" width="18.85546875" style="42" customWidth="1"/>
    <col min="9479" max="9479" width="19.85546875" style="42" customWidth="1"/>
    <col min="9480" max="9480" width="12.140625" style="42" customWidth="1"/>
    <col min="9481" max="9481" width="14.140625" style="42" customWidth="1"/>
    <col min="9482" max="9482" width="19.28515625" style="42" customWidth="1"/>
    <col min="9483" max="9483" width="20.85546875" style="42" customWidth="1"/>
    <col min="9484" max="9484" width="15.7109375" style="42" customWidth="1"/>
    <col min="9485" max="9485" width="14" style="42" customWidth="1"/>
    <col min="9486" max="9486" width="10" style="42" customWidth="1"/>
    <col min="9487" max="9487" width="11.85546875" style="42" customWidth="1"/>
    <col min="9488" max="9728" width="9.140625" style="42"/>
    <col min="9729" max="9729" width="3.7109375" style="42" customWidth="1"/>
    <col min="9730" max="9730" width="31.28515625" style="42" customWidth="1"/>
    <col min="9731" max="9731" width="12.28515625" style="42" customWidth="1"/>
    <col min="9732" max="9732" width="10.5703125" style="42" customWidth="1"/>
    <col min="9733" max="9733" width="14.5703125" style="42" customWidth="1"/>
    <col min="9734" max="9734" width="18.85546875" style="42" customWidth="1"/>
    <col min="9735" max="9735" width="19.85546875" style="42" customWidth="1"/>
    <col min="9736" max="9736" width="12.140625" style="42" customWidth="1"/>
    <col min="9737" max="9737" width="14.140625" style="42" customWidth="1"/>
    <col min="9738" max="9738" width="19.28515625" style="42" customWidth="1"/>
    <col min="9739" max="9739" width="20.85546875" style="42" customWidth="1"/>
    <col min="9740" max="9740" width="15.7109375" style="42" customWidth="1"/>
    <col min="9741" max="9741" width="14" style="42" customWidth="1"/>
    <col min="9742" max="9742" width="10" style="42" customWidth="1"/>
    <col min="9743" max="9743" width="11.85546875" style="42" customWidth="1"/>
    <col min="9744" max="9984" width="9.140625" style="42"/>
    <col min="9985" max="9985" width="3.7109375" style="42" customWidth="1"/>
    <col min="9986" max="9986" width="31.28515625" style="42" customWidth="1"/>
    <col min="9987" max="9987" width="12.28515625" style="42" customWidth="1"/>
    <col min="9988" max="9988" width="10.5703125" style="42" customWidth="1"/>
    <col min="9989" max="9989" width="14.5703125" style="42" customWidth="1"/>
    <col min="9990" max="9990" width="18.85546875" style="42" customWidth="1"/>
    <col min="9991" max="9991" width="19.85546875" style="42" customWidth="1"/>
    <col min="9992" max="9992" width="12.140625" style="42" customWidth="1"/>
    <col min="9993" max="9993" width="14.140625" style="42" customWidth="1"/>
    <col min="9994" max="9994" width="19.28515625" style="42" customWidth="1"/>
    <col min="9995" max="9995" width="20.85546875" style="42" customWidth="1"/>
    <col min="9996" max="9996" width="15.7109375" style="42" customWidth="1"/>
    <col min="9997" max="9997" width="14" style="42" customWidth="1"/>
    <col min="9998" max="9998" width="10" style="42" customWidth="1"/>
    <col min="9999" max="9999" width="11.85546875" style="42" customWidth="1"/>
    <col min="10000" max="10240" width="9.140625" style="42"/>
    <col min="10241" max="10241" width="3.7109375" style="42" customWidth="1"/>
    <col min="10242" max="10242" width="31.28515625" style="42" customWidth="1"/>
    <col min="10243" max="10243" width="12.28515625" style="42" customWidth="1"/>
    <col min="10244" max="10244" width="10.5703125" style="42" customWidth="1"/>
    <col min="10245" max="10245" width="14.5703125" style="42" customWidth="1"/>
    <col min="10246" max="10246" width="18.85546875" style="42" customWidth="1"/>
    <col min="10247" max="10247" width="19.85546875" style="42" customWidth="1"/>
    <col min="10248" max="10248" width="12.140625" style="42" customWidth="1"/>
    <col min="10249" max="10249" width="14.140625" style="42" customWidth="1"/>
    <col min="10250" max="10250" width="19.28515625" style="42" customWidth="1"/>
    <col min="10251" max="10251" width="20.85546875" style="42" customWidth="1"/>
    <col min="10252" max="10252" width="15.7109375" style="42" customWidth="1"/>
    <col min="10253" max="10253" width="14" style="42" customWidth="1"/>
    <col min="10254" max="10254" width="10" style="42" customWidth="1"/>
    <col min="10255" max="10255" width="11.85546875" style="42" customWidth="1"/>
    <col min="10256" max="10496" width="9.140625" style="42"/>
    <col min="10497" max="10497" width="3.7109375" style="42" customWidth="1"/>
    <col min="10498" max="10498" width="31.28515625" style="42" customWidth="1"/>
    <col min="10499" max="10499" width="12.28515625" style="42" customWidth="1"/>
    <col min="10500" max="10500" width="10.5703125" style="42" customWidth="1"/>
    <col min="10501" max="10501" width="14.5703125" style="42" customWidth="1"/>
    <col min="10502" max="10502" width="18.85546875" style="42" customWidth="1"/>
    <col min="10503" max="10503" width="19.85546875" style="42" customWidth="1"/>
    <col min="10504" max="10504" width="12.140625" style="42" customWidth="1"/>
    <col min="10505" max="10505" width="14.140625" style="42" customWidth="1"/>
    <col min="10506" max="10506" width="19.28515625" style="42" customWidth="1"/>
    <col min="10507" max="10507" width="20.85546875" style="42" customWidth="1"/>
    <col min="10508" max="10508" width="15.7109375" style="42" customWidth="1"/>
    <col min="10509" max="10509" width="14" style="42" customWidth="1"/>
    <col min="10510" max="10510" width="10" style="42" customWidth="1"/>
    <col min="10511" max="10511" width="11.85546875" style="42" customWidth="1"/>
    <col min="10512" max="10752" width="9.140625" style="42"/>
    <col min="10753" max="10753" width="3.7109375" style="42" customWidth="1"/>
    <col min="10754" max="10754" width="31.28515625" style="42" customWidth="1"/>
    <col min="10755" max="10755" width="12.28515625" style="42" customWidth="1"/>
    <col min="10756" max="10756" width="10.5703125" style="42" customWidth="1"/>
    <col min="10757" max="10757" width="14.5703125" style="42" customWidth="1"/>
    <col min="10758" max="10758" width="18.85546875" style="42" customWidth="1"/>
    <col min="10759" max="10759" width="19.85546875" style="42" customWidth="1"/>
    <col min="10760" max="10760" width="12.140625" style="42" customWidth="1"/>
    <col min="10761" max="10761" width="14.140625" style="42" customWidth="1"/>
    <col min="10762" max="10762" width="19.28515625" style="42" customWidth="1"/>
    <col min="10763" max="10763" width="20.85546875" style="42" customWidth="1"/>
    <col min="10764" max="10764" width="15.7109375" style="42" customWidth="1"/>
    <col min="10765" max="10765" width="14" style="42" customWidth="1"/>
    <col min="10766" max="10766" width="10" style="42" customWidth="1"/>
    <col min="10767" max="10767" width="11.85546875" style="42" customWidth="1"/>
    <col min="10768" max="11008" width="9.140625" style="42"/>
    <col min="11009" max="11009" width="3.7109375" style="42" customWidth="1"/>
    <col min="11010" max="11010" width="31.28515625" style="42" customWidth="1"/>
    <col min="11011" max="11011" width="12.28515625" style="42" customWidth="1"/>
    <col min="11012" max="11012" width="10.5703125" style="42" customWidth="1"/>
    <col min="11013" max="11013" width="14.5703125" style="42" customWidth="1"/>
    <col min="11014" max="11014" width="18.85546875" style="42" customWidth="1"/>
    <col min="11015" max="11015" width="19.85546875" style="42" customWidth="1"/>
    <col min="11016" max="11016" width="12.140625" style="42" customWidth="1"/>
    <col min="11017" max="11017" width="14.140625" style="42" customWidth="1"/>
    <col min="11018" max="11018" width="19.28515625" style="42" customWidth="1"/>
    <col min="11019" max="11019" width="20.85546875" style="42" customWidth="1"/>
    <col min="11020" max="11020" width="15.7109375" style="42" customWidth="1"/>
    <col min="11021" max="11021" width="14" style="42" customWidth="1"/>
    <col min="11022" max="11022" width="10" style="42" customWidth="1"/>
    <col min="11023" max="11023" width="11.85546875" style="42" customWidth="1"/>
    <col min="11024" max="11264" width="9.140625" style="42"/>
    <col min="11265" max="11265" width="3.7109375" style="42" customWidth="1"/>
    <col min="11266" max="11266" width="31.28515625" style="42" customWidth="1"/>
    <col min="11267" max="11267" width="12.28515625" style="42" customWidth="1"/>
    <col min="11268" max="11268" width="10.5703125" style="42" customWidth="1"/>
    <col min="11269" max="11269" width="14.5703125" style="42" customWidth="1"/>
    <col min="11270" max="11270" width="18.85546875" style="42" customWidth="1"/>
    <col min="11271" max="11271" width="19.85546875" style="42" customWidth="1"/>
    <col min="11272" max="11272" width="12.140625" style="42" customWidth="1"/>
    <col min="11273" max="11273" width="14.140625" style="42" customWidth="1"/>
    <col min="11274" max="11274" width="19.28515625" style="42" customWidth="1"/>
    <col min="11275" max="11275" width="20.85546875" style="42" customWidth="1"/>
    <col min="11276" max="11276" width="15.7109375" style="42" customWidth="1"/>
    <col min="11277" max="11277" width="14" style="42" customWidth="1"/>
    <col min="11278" max="11278" width="10" style="42" customWidth="1"/>
    <col min="11279" max="11279" width="11.85546875" style="42" customWidth="1"/>
    <col min="11280" max="11520" width="9.140625" style="42"/>
    <col min="11521" max="11521" width="3.7109375" style="42" customWidth="1"/>
    <col min="11522" max="11522" width="31.28515625" style="42" customWidth="1"/>
    <col min="11523" max="11523" width="12.28515625" style="42" customWidth="1"/>
    <col min="11524" max="11524" width="10.5703125" style="42" customWidth="1"/>
    <col min="11525" max="11525" width="14.5703125" style="42" customWidth="1"/>
    <col min="11526" max="11526" width="18.85546875" style="42" customWidth="1"/>
    <col min="11527" max="11527" width="19.85546875" style="42" customWidth="1"/>
    <col min="11528" max="11528" width="12.140625" style="42" customWidth="1"/>
    <col min="11529" max="11529" width="14.140625" style="42" customWidth="1"/>
    <col min="11530" max="11530" width="19.28515625" style="42" customWidth="1"/>
    <col min="11531" max="11531" width="20.85546875" style="42" customWidth="1"/>
    <col min="11532" max="11532" width="15.7109375" style="42" customWidth="1"/>
    <col min="11533" max="11533" width="14" style="42" customWidth="1"/>
    <col min="11534" max="11534" width="10" style="42" customWidth="1"/>
    <col min="11535" max="11535" width="11.85546875" style="42" customWidth="1"/>
    <col min="11536" max="11776" width="9.140625" style="42"/>
    <col min="11777" max="11777" width="3.7109375" style="42" customWidth="1"/>
    <col min="11778" max="11778" width="31.28515625" style="42" customWidth="1"/>
    <col min="11779" max="11779" width="12.28515625" style="42" customWidth="1"/>
    <col min="11780" max="11780" width="10.5703125" style="42" customWidth="1"/>
    <col min="11781" max="11781" width="14.5703125" style="42" customWidth="1"/>
    <col min="11782" max="11782" width="18.85546875" style="42" customWidth="1"/>
    <col min="11783" max="11783" width="19.85546875" style="42" customWidth="1"/>
    <col min="11784" max="11784" width="12.140625" style="42" customWidth="1"/>
    <col min="11785" max="11785" width="14.140625" style="42" customWidth="1"/>
    <col min="11786" max="11786" width="19.28515625" style="42" customWidth="1"/>
    <col min="11787" max="11787" width="20.85546875" style="42" customWidth="1"/>
    <col min="11788" max="11788" width="15.7109375" style="42" customWidth="1"/>
    <col min="11789" max="11789" width="14" style="42" customWidth="1"/>
    <col min="11790" max="11790" width="10" style="42" customWidth="1"/>
    <col min="11791" max="11791" width="11.85546875" style="42" customWidth="1"/>
    <col min="11792" max="12032" width="9.140625" style="42"/>
    <col min="12033" max="12033" width="3.7109375" style="42" customWidth="1"/>
    <col min="12034" max="12034" width="31.28515625" style="42" customWidth="1"/>
    <col min="12035" max="12035" width="12.28515625" style="42" customWidth="1"/>
    <col min="12036" max="12036" width="10.5703125" style="42" customWidth="1"/>
    <col min="12037" max="12037" width="14.5703125" style="42" customWidth="1"/>
    <col min="12038" max="12038" width="18.85546875" style="42" customWidth="1"/>
    <col min="12039" max="12039" width="19.85546875" style="42" customWidth="1"/>
    <col min="12040" max="12040" width="12.140625" style="42" customWidth="1"/>
    <col min="12041" max="12041" width="14.140625" style="42" customWidth="1"/>
    <col min="12042" max="12042" width="19.28515625" style="42" customWidth="1"/>
    <col min="12043" max="12043" width="20.85546875" style="42" customWidth="1"/>
    <col min="12044" max="12044" width="15.7109375" style="42" customWidth="1"/>
    <col min="12045" max="12045" width="14" style="42" customWidth="1"/>
    <col min="12046" max="12046" width="10" style="42" customWidth="1"/>
    <col min="12047" max="12047" width="11.85546875" style="42" customWidth="1"/>
    <col min="12048" max="12288" width="9.140625" style="42"/>
    <col min="12289" max="12289" width="3.7109375" style="42" customWidth="1"/>
    <col min="12290" max="12290" width="31.28515625" style="42" customWidth="1"/>
    <col min="12291" max="12291" width="12.28515625" style="42" customWidth="1"/>
    <col min="12292" max="12292" width="10.5703125" style="42" customWidth="1"/>
    <col min="12293" max="12293" width="14.5703125" style="42" customWidth="1"/>
    <col min="12294" max="12294" width="18.85546875" style="42" customWidth="1"/>
    <col min="12295" max="12295" width="19.85546875" style="42" customWidth="1"/>
    <col min="12296" max="12296" width="12.140625" style="42" customWidth="1"/>
    <col min="12297" max="12297" width="14.140625" style="42" customWidth="1"/>
    <col min="12298" max="12298" width="19.28515625" style="42" customWidth="1"/>
    <col min="12299" max="12299" width="20.85546875" style="42" customWidth="1"/>
    <col min="12300" max="12300" width="15.7109375" style="42" customWidth="1"/>
    <col min="12301" max="12301" width="14" style="42" customWidth="1"/>
    <col min="12302" max="12302" width="10" style="42" customWidth="1"/>
    <col min="12303" max="12303" width="11.85546875" style="42" customWidth="1"/>
    <col min="12304" max="12544" width="9.140625" style="42"/>
    <col min="12545" max="12545" width="3.7109375" style="42" customWidth="1"/>
    <col min="12546" max="12546" width="31.28515625" style="42" customWidth="1"/>
    <col min="12547" max="12547" width="12.28515625" style="42" customWidth="1"/>
    <col min="12548" max="12548" width="10.5703125" style="42" customWidth="1"/>
    <col min="12549" max="12549" width="14.5703125" style="42" customWidth="1"/>
    <col min="12550" max="12550" width="18.85546875" style="42" customWidth="1"/>
    <col min="12551" max="12551" width="19.85546875" style="42" customWidth="1"/>
    <col min="12552" max="12552" width="12.140625" style="42" customWidth="1"/>
    <col min="12553" max="12553" width="14.140625" style="42" customWidth="1"/>
    <col min="12554" max="12554" width="19.28515625" style="42" customWidth="1"/>
    <col min="12555" max="12555" width="20.85546875" style="42" customWidth="1"/>
    <col min="12556" max="12556" width="15.7109375" style="42" customWidth="1"/>
    <col min="12557" max="12557" width="14" style="42" customWidth="1"/>
    <col min="12558" max="12558" width="10" style="42" customWidth="1"/>
    <col min="12559" max="12559" width="11.85546875" style="42" customWidth="1"/>
    <col min="12560" max="12800" width="9.140625" style="42"/>
    <col min="12801" max="12801" width="3.7109375" style="42" customWidth="1"/>
    <col min="12802" max="12802" width="31.28515625" style="42" customWidth="1"/>
    <col min="12803" max="12803" width="12.28515625" style="42" customWidth="1"/>
    <col min="12804" max="12804" width="10.5703125" style="42" customWidth="1"/>
    <col min="12805" max="12805" width="14.5703125" style="42" customWidth="1"/>
    <col min="12806" max="12806" width="18.85546875" style="42" customWidth="1"/>
    <col min="12807" max="12807" width="19.85546875" style="42" customWidth="1"/>
    <col min="12808" max="12808" width="12.140625" style="42" customWidth="1"/>
    <col min="12809" max="12809" width="14.140625" style="42" customWidth="1"/>
    <col min="12810" max="12810" width="19.28515625" style="42" customWidth="1"/>
    <col min="12811" max="12811" width="20.85546875" style="42" customWidth="1"/>
    <col min="12812" max="12812" width="15.7109375" style="42" customWidth="1"/>
    <col min="12813" max="12813" width="14" style="42" customWidth="1"/>
    <col min="12814" max="12814" width="10" style="42" customWidth="1"/>
    <col min="12815" max="12815" width="11.85546875" style="42" customWidth="1"/>
    <col min="12816" max="13056" width="9.140625" style="42"/>
    <col min="13057" max="13057" width="3.7109375" style="42" customWidth="1"/>
    <col min="13058" max="13058" width="31.28515625" style="42" customWidth="1"/>
    <col min="13059" max="13059" width="12.28515625" style="42" customWidth="1"/>
    <col min="13060" max="13060" width="10.5703125" style="42" customWidth="1"/>
    <col min="13061" max="13061" width="14.5703125" style="42" customWidth="1"/>
    <col min="13062" max="13062" width="18.85546875" style="42" customWidth="1"/>
    <col min="13063" max="13063" width="19.85546875" style="42" customWidth="1"/>
    <col min="13064" max="13064" width="12.140625" style="42" customWidth="1"/>
    <col min="13065" max="13065" width="14.140625" style="42" customWidth="1"/>
    <col min="13066" max="13066" width="19.28515625" style="42" customWidth="1"/>
    <col min="13067" max="13067" width="20.85546875" style="42" customWidth="1"/>
    <col min="13068" max="13068" width="15.7109375" style="42" customWidth="1"/>
    <col min="13069" max="13069" width="14" style="42" customWidth="1"/>
    <col min="13070" max="13070" width="10" style="42" customWidth="1"/>
    <col min="13071" max="13071" width="11.85546875" style="42" customWidth="1"/>
    <col min="13072" max="13312" width="9.140625" style="42"/>
    <col min="13313" max="13313" width="3.7109375" style="42" customWidth="1"/>
    <col min="13314" max="13314" width="31.28515625" style="42" customWidth="1"/>
    <col min="13315" max="13315" width="12.28515625" style="42" customWidth="1"/>
    <col min="13316" max="13316" width="10.5703125" style="42" customWidth="1"/>
    <col min="13317" max="13317" width="14.5703125" style="42" customWidth="1"/>
    <col min="13318" max="13318" width="18.85546875" style="42" customWidth="1"/>
    <col min="13319" max="13319" width="19.85546875" style="42" customWidth="1"/>
    <col min="13320" max="13320" width="12.140625" style="42" customWidth="1"/>
    <col min="13321" max="13321" width="14.140625" style="42" customWidth="1"/>
    <col min="13322" max="13322" width="19.28515625" style="42" customWidth="1"/>
    <col min="13323" max="13323" width="20.85546875" style="42" customWidth="1"/>
    <col min="13324" max="13324" width="15.7109375" style="42" customWidth="1"/>
    <col min="13325" max="13325" width="14" style="42" customWidth="1"/>
    <col min="13326" max="13326" width="10" style="42" customWidth="1"/>
    <col min="13327" max="13327" width="11.85546875" style="42" customWidth="1"/>
    <col min="13328" max="13568" width="9.140625" style="42"/>
    <col min="13569" max="13569" width="3.7109375" style="42" customWidth="1"/>
    <col min="13570" max="13570" width="31.28515625" style="42" customWidth="1"/>
    <col min="13571" max="13571" width="12.28515625" style="42" customWidth="1"/>
    <col min="13572" max="13572" width="10.5703125" style="42" customWidth="1"/>
    <col min="13573" max="13573" width="14.5703125" style="42" customWidth="1"/>
    <col min="13574" max="13574" width="18.85546875" style="42" customWidth="1"/>
    <col min="13575" max="13575" width="19.85546875" style="42" customWidth="1"/>
    <col min="13576" max="13576" width="12.140625" style="42" customWidth="1"/>
    <col min="13577" max="13577" width="14.140625" style="42" customWidth="1"/>
    <col min="13578" max="13578" width="19.28515625" style="42" customWidth="1"/>
    <col min="13579" max="13579" width="20.85546875" style="42" customWidth="1"/>
    <col min="13580" max="13580" width="15.7109375" style="42" customWidth="1"/>
    <col min="13581" max="13581" width="14" style="42" customWidth="1"/>
    <col min="13582" max="13582" width="10" style="42" customWidth="1"/>
    <col min="13583" max="13583" width="11.85546875" style="42" customWidth="1"/>
    <col min="13584" max="13824" width="9.140625" style="42"/>
    <col min="13825" max="13825" width="3.7109375" style="42" customWidth="1"/>
    <col min="13826" max="13826" width="31.28515625" style="42" customWidth="1"/>
    <col min="13827" max="13827" width="12.28515625" style="42" customWidth="1"/>
    <col min="13828" max="13828" width="10.5703125" style="42" customWidth="1"/>
    <col min="13829" max="13829" width="14.5703125" style="42" customWidth="1"/>
    <col min="13830" max="13830" width="18.85546875" style="42" customWidth="1"/>
    <col min="13831" max="13831" width="19.85546875" style="42" customWidth="1"/>
    <col min="13832" max="13832" width="12.140625" style="42" customWidth="1"/>
    <col min="13833" max="13833" width="14.140625" style="42" customWidth="1"/>
    <col min="13834" max="13834" width="19.28515625" style="42" customWidth="1"/>
    <col min="13835" max="13835" width="20.85546875" style="42" customWidth="1"/>
    <col min="13836" max="13836" width="15.7109375" style="42" customWidth="1"/>
    <col min="13837" max="13837" width="14" style="42" customWidth="1"/>
    <col min="13838" max="13838" width="10" style="42" customWidth="1"/>
    <col min="13839" max="13839" width="11.85546875" style="42" customWidth="1"/>
    <col min="13840" max="14080" width="9.140625" style="42"/>
    <col min="14081" max="14081" width="3.7109375" style="42" customWidth="1"/>
    <col min="14082" max="14082" width="31.28515625" style="42" customWidth="1"/>
    <col min="14083" max="14083" width="12.28515625" style="42" customWidth="1"/>
    <col min="14084" max="14084" width="10.5703125" style="42" customWidth="1"/>
    <col min="14085" max="14085" width="14.5703125" style="42" customWidth="1"/>
    <col min="14086" max="14086" width="18.85546875" style="42" customWidth="1"/>
    <col min="14087" max="14087" width="19.85546875" style="42" customWidth="1"/>
    <col min="14088" max="14088" width="12.140625" style="42" customWidth="1"/>
    <col min="14089" max="14089" width="14.140625" style="42" customWidth="1"/>
    <col min="14090" max="14090" width="19.28515625" style="42" customWidth="1"/>
    <col min="14091" max="14091" width="20.85546875" style="42" customWidth="1"/>
    <col min="14092" max="14092" width="15.7109375" style="42" customWidth="1"/>
    <col min="14093" max="14093" width="14" style="42" customWidth="1"/>
    <col min="14094" max="14094" width="10" style="42" customWidth="1"/>
    <col min="14095" max="14095" width="11.85546875" style="42" customWidth="1"/>
    <col min="14096" max="14336" width="9.140625" style="42"/>
    <col min="14337" max="14337" width="3.7109375" style="42" customWidth="1"/>
    <col min="14338" max="14338" width="31.28515625" style="42" customWidth="1"/>
    <col min="14339" max="14339" width="12.28515625" style="42" customWidth="1"/>
    <col min="14340" max="14340" width="10.5703125" style="42" customWidth="1"/>
    <col min="14341" max="14341" width="14.5703125" style="42" customWidth="1"/>
    <col min="14342" max="14342" width="18.85546875" style="42" customWidth="1"/>
    <col min="14343" max="14343" width="19.85546875" style="42" customWidth="1"/>
    <col min="14344" max="14344" width="12.140625" style="42" customWidth="1"/>
    <col min="14345" max="14345" width="14.140625" style="42" customWidth="1"/>
    <col min="14346" max="14346" width="19.28515625" style="42" customWidth="1"/>
    <col min="14347" max="14347" width="20.85546875" style="42" customWidth="1"/>
    <col min="14348" max="14348" width="15.7109375" style="42" customWidth="1"/>
    <col min="14349" max="14349" width="14" style="42" customWidth="1"/>
    <col min="14350" max="14350" width="10" style="42" customWidth="1"/>
    <col min="14351" max="14351" width="11.85546875" style="42" customWidth="1"/>
    <col min="14352" max="14592" width="9.140625" style="42"/>
    <col min="14593" max="14593" width="3.7109375" style="42" customWidth="1"/>
    <col min="14594" max="14594" width="31.28515625" style="42" customWidth="1"/>
    <col min="14595" max="14595" width="12.28515625" style="42" customWidth="1"/>
    <col min="14596" max="14596" width="10.5703125" style="42" customWidth="1"/>
    <col min="14597" max="14597" width="14.5703125" style="42" customWidth="1"/>
    <col min="14598" max="14598" width="18.85546875" style="42" customWidth="1"/>
    <col min="14599" max="14599" width="19.85546875" style="42" customWidth="1"/>
    <col min="14600" max="14600" width="12.140625" style="42" customWidth="1"/>
    <col min="14601" max="14601" width="14.140625" style="42" customWidth="1"/>
    <col min="14602" max="14602" width="19.28515625" style="42" customWidth="1"/>
    <col min="14603" max="14603" width="20.85546875" style="42" customWidth="1"/>
    <col min="14604" max="14604" width="15.7109375" style="42" customWidth="1"/>
    <col min="14605" max="14605" width="14" style="42" customWidth="1"/>
    <col min="14606" max="14606" width="10" style="42" customWidth="1"/>
    <col min="14607" max="14607" width="11.85546875" style="42" customWidth="1"/>
    <col min="14608" max="14848" width="9.140625" style="42"/>
    <col min="14849" max="14849" width="3.7109375" style="42" customWidth="1"/>
    <col min="14850" max="14850" width="31.28515625" style="42" customWidth="1"/>
    <col min="14851" max="14851" width="12.28515625" style="42" customWidth="1"/>
    <col min="14852" max="14852" width="10.5703125" style="42" customWidth="1"/>
    <col min="14853" max="14853" width="14.5703125" style="42" customWidth="1"/>
    <col min="14854" max="14854" width="18.85546875" style="42" customWidth="1"/>
    <col min="14855" max="14855" width="19.85546875" style="42" customWidth="1"/>
    <col min="14856" max="14856" width="12.140625" style="42" customWidth="1"/>
    <col min="14857" max="14857" width="14.140625" style="42" customWidth="1"/>
    <col min="14858" max="14858" width="19.28515625" style="42" customWidth="1"/>
    <col min="14859" max="14859" width="20.85546875" style="42" customWidth="1"/>
    <col min="14860" max="14860" width="15.7109375" style="42" customWidth="1"/>
    <col min="14861" max="14861" width="14" style="42" customWidth="1"/>
    <col min="14862" max="14862" width="10" style="42" customWidth="1"/>
    <col min="14863" max="14863" width="11.85546875" style="42" customWidth="1"/>
    <col min="14864" max="15104" width="9.140625" style="42"/>
    <col min="15105" max="15105" width="3.7109375" style="42" customWidth="1"/>
    <col min="15106" max="15106" width="31.28515625" style="42" customWidth="1"/>
    <col min="15107" max="15107" width="12.28515625" style="42" customWidth="1"/>
    <col min="15108" max="15108" width="10.5703125" style="42" customWidth="1"/>
    <col min="15109" max="15109" width="14.5703125" style="42" customWidth="1"/>
    <col min="15110" max="15110" width="18.85546875" style="42" customWidth="1"/>
    <col min="15111" max="15111" width="19.85546875" style="42" customWidth="1"/>
    <col min="15112" max="15112" width="12.140625" style="42" customWidth="1"/>
    <col min="15113" max="15113" width="14.140625" style="42" customWidth="1"/>
    <col min="15114" max="15114" width="19.28515625" style="42" customWidth="1"/>
    <col min="15115" max="15115" width="20.85546875" style="42" customWidth="1"/>
    <col min="15116" max="15116" width="15.7109375" style="42" customWidth="1"/>
    <col min="15117" max="15117" width="14" style="42" customWidth="1"/>
    <col min="15118" max="15118" width="10" style="42" customWidth="1"/>
    <col min="15119" max="15119" width="11.85546875" style="42" customWidth="1"/>
    <col min="15120" max="15360" width="9.140625" style="42"/>
    <col min="15361" max="15361" width="3.7109375" style="42" customWidth="1"/>
    <col min="15362" max="15362" width="31.28515625" style="42" customWidth="1"/>
    <col min="15363" max="15363" width="12.28515625" style="42" customWidth="1"/>
    <col min="15364" max="15364" width="10.5703125" style="42" customWidth="1"/>
    <col min="15365" max="15365" width="14.5703125" style="42" customWidth="1"/>
    <col min="15366" max="15366" width="18.85546875" style="42" customWidth="1"/>
    <col min="15367" max="15367" width="19.85546875" style="42" customWidth="1"/>
    <col min="15368" max="15368" width="12.140625" style="42" customWidth="1"/>
    <col min="15369" max="15369" width="14.140625" style="42" customWidth="1"/>
    <col min="15370" max="15370" width="19.28515625" style="42" customWidth="1"/>
    <col min="15371" max="15371" width="20.85546875" style="42" customWidth="1"/>
    <col min="15372" max="15372" width="15.7109375" style="42" customWidth="1"/>
    <col min="15373" max="15373" width="14" style="42" customWidth="1"/>
    <col min="15374" max="15374" width="10" style="42" customWidth="1"/>
    <col min="15375" max="15375" width="11.85546875" style="42" customWidth="1"/>
    <col min="15376" max="15616" width="9.140625" style="42"/>
    <col min="15617" max="15617" width="3.7109375" style="42" customWidth="1"/>
    <col min="15618" max="15618" width="31.28515625" style="42" customWidth="1"/>
    <col min="15619" max="15619" width="12.28515625" style="42" customWidth="1"/>
    <col min="15620" max="15620" width="10.5703125" style="42" customWidth="1"/>
    <col min="15621" max="15621" width="14.5703125" style="42" customWidth="1"/>
    <col min="15622" max="15622" width="18.85546875" style="42" customWidth="1"/>
    <col min="15623" max="15623" width="19.85546875" style="42" customWidth="1"/>
    <col min="15624" max="15624" width="12.140625" style="42" customWidth="1"/>
    <col min="15625" max="15625" width="14.140625" style="42" customWidth="1"/>
    <col min="15626" max="15626" width="19.28515625" style="42" customWidth="1"/>
    <col min="15627" max="15627" width="20.85546875" style="42" customWidth="1"/>
    <col min="15628" max="15628" width="15.7109375" style="42" customWidth="1"/>
    <col min="15629" max="15629" width="14" style="42" customWidth="1"/>
    <col min="15630" max="15630" width="10" style="42" customWidth="1"/>
    <col min="15631" max="15631" width="11.85546875" style="42" customWidth="1"/>
    <col min="15632" max="15872" width="9.140625" style="42"/>
    <col min="15873" max="15873" width="3.7109375" style="42" customWidth="1"/>
    <col min="15874" max="15874" width="31.28515625" style="42" customWidth="1"/>
    <col min="15875" max="15875" width="12.28515625" style="42" customWidth="1"/>
    <col min="15876" max="15876" width="10.5703125" style="42" customWidth="1"/>
    <col min="15877" max="15877" width="14.5703125" style="42" customWidth="1"/>
    <col min="15878" max="15878" width="18.85546875" style="42" customWidth="1"/>
    <col min="15879" max="15879" width="19.85546875" style="42" customWidth="1"/>
    <col min="15880" max="15880" width="12.140625" style="42" customWidth="1"/>
    <col min="15881" max="15881" width="14.140625" style="42" customWidth="1"/>
    <col min="15882" max="15882" width="19.28515625" style="42" customWidth="1"/>
    <col min="15883" max="15883" width="20.85546875" style="42" customWidth="1"/>
    <col min="15884" max="15884" width="15.7109375" style="42" customWidth="1"/>
    <col min="15885" max="15885" width="14" style="42" customWidth="1"/>
    <col min="15886" max="15886" width="10" style="42" customWidth="1"/>
    <col min="15887" max="15887" width="11.85546875" style="42" customWidth="1"/>
    <col min="15888" max="16128" width="9.140625" style="42"/>
    <col min="16129" max="16129" width="3.7109375" style="42" customWidth="1"/>
    <col min="16130" max="16130" width="31.28515625" style="42" customWidth="1"/>
    <col min="16131" max="16131" width="12.28515625" style="42" customWidth="1"/>
    <col min="16132" max="16132" width="10.5703125" style="42" customWidth="1"/>
    <col min="16133" max="16133" width="14.5703125" style="42" customWidth="1"/>
    <col min="16134" max="16134" width="18.85546875" style="42" customWidth="1"/>
    <col min="16135" max="16135" width="19.85546875" style="42" customWidth="1"/>
    <col min="16136" max="16136" width="12.140625" style="42" customWidth="1"/>
    <col min="16137" max="16137" width="14.140625" style="42" customWidth="1"/>
    <col min="16138" max="16138" width="19.28515625" style="42" customWidth="1"/>
    <col min="16139" max="16139" width="20.85546875" style="42" customWidth="1"/>
    <col min="16140" max="16140" width="15.7109375" style="42" customWidth="1"/>
    <col min="16141" max="16141" width="14" style="42" customWidth="1"/>
    <col min="16142" max="16142" width="10" style="42" customWidth="1"/>
    <col min="16143" max="16143" width="11.85546875" style="42" customWidth="1"/>
    <col min="16144" max="16384" width="9.140625" style="42"/>
  </cols>
  <sheetData>
    <row r="1" spans="1:16" x14ac:dyDescent="0.2">
      <c r="A1" s="41"/>
      <c r="B1" s="41"/>
      <c r="C1" s="41"/>
      <c r="D1" s="41"/>
      <c r="E1" s="41"/>
    </row>
    <row r="2" spans="1:16" x14ac:dyDescent="0.2">
      <c r="A2" s="43"/>
      <c r="B2" s="44"/>
      <c r="C2" s="43"/>
      <c r="D2" s="43"/>
      <c r="E2" s="43"/>
      <c r="F2" s="43"/>
      <c r="G2" s="43"/>
      <c r="H2" s="148"/>
      <c r="I2" s="148"/>
      <c r="J2" s="148"/>
      <c r="K2" s="148"/>
      <c r="L2" s="148"/>
    </row>
    <row r="3" spans="1:16" ht="24" customHeight="1" x14ac:dyDescent="0.2">
      <c r="A3" s="149" t="s">
        <v>61</v>
      </c>
      <c r="B3" s="149"/>
      <c r="C3" s="149"/>
      <c r="D3" s="149"/>
      <c r="E3" s="149"/>
      <c r="F3" s="149"/>
      <c r="G3" s="149"/>
      <c r="H3" s="88"/>
      <c r="I3" s="89"/>
      <c r="J3" s="89"/>
      <c r="K3" s="89"/>
      <c r="L3" s="90"/>
    </row>
    <row r="4" spans="1:16" ht="12.75" customHeight="1" x14ac:dyDescent="0.2">
      <c r="A4" s="91"/>
      <c r="B4" s="91"/>
      <c r="C4" s="91"/>
      <c r="D4" s="91"/>
      <c r="E4" s="91"/>
      <c r="F4" s="91"/>
      <c r="G4" s="91"/>
      <c r="H4" s="91"/>
      <c r="I4" s="91"/>
      <c r="J4" s="91"/>
      <c r="K4" s="91"/>
      <c r="L4" s="91"/>
    </row>
    <row r="5" spans="1:16" ht="18.600000000000001" customHeight="1" x14ac:dyDescent="0.2">
      <c r="A5" s="91"/>
      <c r="B5" s="92"/>
      <c r="C5" s="92"/>
      <c r="D5" s="92"/>
      <c r="E5" s="92"/>
      <c r="F5" s="92"/>
      <c r="G5" s="92"/>
      <c r="H5" s="92"/>
      <c r="I5" s="92"/>
      <c r="J5" s="92"/>
      <c r="K5" s="92"/>
      <c r="L5" s="92"/>
      <c r="M5" s="92"/>
      <c r="N5" s="92"/>
      <c r="O5" s="92"/>
      <c r="P5" s="92"/>
    </row>
    <row r="6" spans="1:16" ht="85.5" customHeight="1" x14ac:dyDescent="0.25">
      <c r="A6" s="45"/>
      <c r="B6" s="150"/>
      <c r="C6" s="151"/>
      <c r="D6" s="45"/>
      <c r="E6" s="45"/>
      <c r="F6" s="46"/>
      <c r="G6" s="46"/>
      <c r="H6" s="47"/>
      <c r="I6" s="43"/>
      <c r="J6" s="43"/>
      <c r="P6" s="92"/>
    </row>
    <row r="7" spans="1:16" ht="46.5" customHeight="1" x14ac:dyDescent="0.2">
      <c r="A7" s="43"/>
      <c r="B7" s="152" t="s">
        <v>62</v>
      </c>
      <c r="C7" s="153"/>
      <c r="D7" s="43"/>
      <c r="E7" s="48" t="s">
        <v>63</v>
      </c>
      <c r="F7" s="154" t="s">
        <v>141</v>
      </c>
      <c r="G7" s="155"/>
      <c r="H7" s="49" t="s">
        <v>64</v>
      </c>
      <c r="I7" s="156" t="s">
        <v>123</v>
      </c>
      <c r="J7" s="157"/>
      <c r="K7" s="158"/>
      <c r="L7" s="158"/>
      <c r="M7" s="159"/>
      <c r="P7" s="92"/>
    </row>
    <row r="8" spans="1:16" ht="14.25" x14ac:dyDescent="0.2">
      <c r="A8" s="43"/>
      <c r="F8" s="50"/>
      <c r="G8" s="50"/>
      <c r="H8" s="50"/>
      <c r="I8" s="43"/>
      <c r="J8" s="43"/>
      <c r="P8" s="92"/>
    </row>
    <row r="9" spans="1:16" ht="32.450000000000003" customHeight="1" x14ac:dyDescent="0.2">
      <c r="A9" s="43"/>
      <c r="B9" s="51" t="s">
        <v>65</v>
      </c>
      <c r="C9" s="160" t="s">
        <v>142</v>
      </c>
      <c r="D9" s="161"/>
      <c r="E9" s="162"/>
      <c r="F9" s="50"/>
      <c r="G9" s="52"/>
      <c r="H9" s="93"/>
      <c r="I9" s="53"/>
      <c r="J9" s="53"/>
      <c r="K9" s="90"/>
      <c r="L9" s="90"/>
      <c r="P9" s="92"/>
    </row>
    <row r="10" spans="1:16" ht="37.5" customHeight="1" x14ac:dyDescent="0.2">
      <c r="A10" s="43"/>
      <c r="B10" s="54" t="s">
        <v>66</v>
      </c>
      <c r="C10" s="160"/>
      <c r="D10" s="163"/>
      <c r="E10" s="164"/>
      <c r="F10" s="50"/>
      <c r="G10" s="165" t="s">
        <v>67</v>
      </c>
      <c r="H10" s="166"/>
      <c r="I10" s="167" t="s">
        <v>183</v>
      </c>
      <c r="J10" s="167"/>
      <c r="K10" s="167"/>
      <c r="L10" s="167"/>
      <c r="M10" s="53"/>
      <c r="P10" s="92"/>
    </row>
    <row r="11" spans="1:16" ht="15" x14ac:dyDescent="0.2">
      <c r="A11" s="43"/>
      <c r="B11" s="54" t="s">
        <v>68</v>
      </c>
      <c r="C11" s="160"/>
      <c r="D11" s="161"/>
      <c r="E11" s="162"/>
      <c r="G11" s="168" t="s">
        <v>69</v>
      </c>
      <c r="H11" s="169"/>
      <c r="I11" s="55" t="s">
        <v>184</v>
      </c>
      <c r="J11" s="55" t="s">
        <v>185</v>
      </c>
      <c r="K11" s="55" t="s">
        <v>186</v>
      </c>
      <c r="L11" s="55" t="s">
        <v>187</v>
      </c>
      <c r="M11" s="94"/>
      <c r="O11" s="51"/>
      <c r="P11" s="92"/>
    </row>
    <row r="12" spans="1:16" ht="15" x14ac:dyDescent="0.2">
      <c r="A12" s="43"/>
      <c r="B12" s="54" t="s">
        <v>70</v>
      </c>
      <c r="C12" s="160">
        <v>123456789</v>
      </c>
      <c r="D12" s="161"/>
      <c r="E12" s="162"/>
      <c r="F12" s="95"/>
      <c r="G12" s="169"/>
      <c r="H12" s="169"/>
      <c r="I12" s="56" t="s">
        <v>71</v>
      </c>
      <c r="J12" s="96" t="s">
        <v>72</v>
      </c>
      <c r="K12" s="96" t="s">
        <v>73</v>
      </c>
      <c r="L12" s="97" t="s">
        <v>74</v>
      </c>
      <c r="P12" s="92"/>
    </row>
    <row r="13" spans="1:16" x14ac:dyDescent="0.2">
      <c r="A13" s="43"/>
      <c r="B13" s="92"/>
      <c r="C13" s="92"/>
      <c r="D13" s="92"/>
      <c r="E13" s="92"/>
      <c r="F13" s="92"/>
      <c r="G13" s="92"/>
      <c r="H13" s="92"/>
      <c r="I13" s="92"/>
      <c r="J13" s="92"/>
      <c r="K13" s="92"/>
      <c r="L13" s="92"/>
      <c r="M13" s="92"/>
      <c r="N13" s="92"/>
      <c r="O13" s="92"/>
      <c r="P13" s="92"/>
    </row>
    <row r="14" spans="1:16" x14ac:dyDescent="0.2">
      <c r="A14" s="43"/>
      <c r="B14" s="92"/>
      <c r="C14" s="92"/>
      <c r="D14" s="92"/>
      <c r="E14" s="92"/>
      <c r="F14" s="92"/>
      <c r="G14" s="92"/>
      <c r="H14" s="92"/>
      <c r="I14" s="92"/>
      <c r="J14" s="92"/>
      <c r="K14" s="92"/>
      <c r="L14" s="92"/>
      <c r="M14" s="92"/>
      <c r="N14" s="92"/>
      <c r="O14" s="92"/>
      <c r="P14" s="92"/>
    </row>
    <row r="15" spans="1:16" x14ac:dyDescent="0.2">
      <c r="A15" s="41" t="s">
        <v>75</v>
      </c>
      <c r="B15" s="92"/>
      <c r="C15" s="92"/>
      <c r="D15" s="92"/>
      <c r="E15" s="92"/>
      <c r="F15" s="92"/>
      <c r="G15" s="92"/>
      <c r="H15" s="92"/>
      <c r="I15" s="92"/>
      <c r="J15" s="92"/>
      <c r="K15" s="92"/>
      <c r="L15" s="92"/>
      <c r="M15" s="92"/>
      <c r="N15" s="92"/>
      <c r="O15" s="92"/>
      <c r="P15" s="92"/>
    </row>
    <row r="16" spans="1:16" ht="47.25" customHeight="1" x14ac:dyDescent="0.2">
      <c r="A16" s="170" t="s">
        <v>1</v>
      </c>
      <c r="B16" s="170" t="s">
        <v>76</v>
      </c>
      <c r="C16" s="120" t="s">
        <v>77</v>
      </c>
      <c r="D16" s="173" t="s">
        <v>78</v>
      </c>
      <c r="E16" s="170" t="s">
        <v>79</v>
      </c>
      <c r="F16" s="170"/>
      <c r="G16" s="170"/>
      <c r="H16" s="171"/>
      <c r="I16" s="170" t="s">
        <v>80</v>
      </c>
      <c r="J16" s="179" t="s">
        <v>81</v>
      </c>
      <c r="K16" s="170" t="s">
        <v>82</v>
      </c>
      <c r="L16" s="177" t="s">
        <v>83</v>
      </c>
      <c r="M16" s="177" t="s">
        <v>84</v>
      </c>
    </row>
    <row r="17" spans="1:19" ht="37.5" customHeight="1" x14ac:dyDescent="0.2">
      <c r="A17" s="171"/>
      <c r="B17" s="172"/>
      <c r="C17" s="121" t="s">
        <v>85</v>
      </c>
      <c r="D17" s="174"/>
      <c r="E17" s="170" t="s">
        <v>86</v>
      </c>
      <c r="F17" s="170" t="s">
        <v>87</v>
      </c>
      <c r="G17" s="177"/>
      <c r="H17" s="177"/>
      <c r="I17" s="176"/>
      <c r="J17" s="180"/>
      <c r="K17" s="176"/>
      <c r="L17" s="177"/>
      <c r="M17" s="177"/>
    </row>
    <row r="18" spans="1:19" ht="28.5" customHeight="1" x14ac:dyDescent="0.2">
      <c r="A18" s="171"/>
      <c r="B18" s="172"/>
      <c r="C18" s="122" t="s">
        <v>88</v>
      </c>
      <c r="D18" s="174"/>
      <c r="E18" s="171"/>
      <c r="F18" s="178" t="s">
        <v>89</v>
      </c>
      <c r="G18" s="178" t="s">
        <v>90</v>
      </c>
      <c r="H18" s="178"/>
      <c r="I18" s="176"/>
      <c r="J18" s="180"/>
      <c r="K18" s="176"/>
      <c r="L18" s="177"/>
      <c r="M18" s="177"/>
    </row>
    <row r="19" spans="1:19" ht="27" customHeight="1" x14ac:dyDescent="0.2">
      <c r="A19" s="171"/>
      <c r="B19" s="172"/>
      <c r="C19" s="123" t="s">
        <v>91</v>
      </c>
      <c r="D19" s="175"/>
      <c r="E19" s="171"/>
      <c r="F19" s="178"/>
      <c r="G19" s="124" t="s">
        <v>92</v>
      </c>
      <c r="H19" s="124" t="s">
        <v>93</v>
      </c>
      <c r="I19" s="176"/>
      <c r="J19" s="181"/>
      <c r="K19" s="176"/>
      <c r="L19" s="177"/>
      <c r="M19" s="177"/>
    </row>
    <row r="20" spans="1:19" s="57" customFormat="1" ht="9.75" x14ac:dyDescent="0.2">
      <c r="A20" s="99">
        <v>1</v>
      </c>
      <c r="B20" s="99">
        <v>2</v>
      </c>
      <c r="C20" s="99">
        <v>3</v>
      </c>
      <c r="D20" s="99">
        <v>4</v>
      </c>
      <c r="E20" s="99">
        <v>5</v>
      </c>
      <c r="F20" s="99">
        <v>6</v>
      </c>
      <c r="G20" s="99">
        <v>7</v>
      </c>
      <c r="H20" s="99">
        <v>8</v>
      </c>
      <c r="I20" s="99" t="s">
        <v>94</v>
      </c>
      <c r="J20" s="99">
        <v>10</v>
      </c>
      <c r="K20" s="99" t="s">
        <v>95</v>
      </c>
      <c r="L20" s="99" t="s">
        <v>96</v>
      </c>
      <c r="M20" s="99" t="s">
        <v>97</v>
      </c>
      <c r="N20" s="100"/>
      <c r="O20" s="100"/>
      <c r="P20" s="100"/>
      <c r="Q20" s="100"/>
      <c r="R20" s="100"/>
      <c r="S20" s="100"/>
    </row>
    <row r="21" spans="1:19" ht="28.5" customHeight="1" x14ac:dyDescent="0.2">
      <c r="A21" s="125">
        <v>1</v>
      </c>
      <c r="B21" s="126" t="str">
        <f>CONCATENATE('program inwestycji 1'!C7," ",'program inwestycji 1'!C6)</f>
        <v>Wesołe Mrówki ul. Czerwona, 31-100 Kraków</v>
      </c>
      <c r="C21" s="125" t="str">
        <f>'harmonogram finansowy 1'!D6</f>
        <v>żłobek</v>
      </c>
      <c r="D21" s="131">
        <v>48</v>
      </c>
      <c r="E21" s="127">
        <f>'kalkulacja kosztów 1'!D44</f>
        <v>70000</v>
      </c>
      <c r="F21" s="127">
        <f>G21+H21</f>
        <v>243312</v>
      </c>
      <c r="G21" s="127">
        <f>'kalkulacja kosztów 1'!D42</f>
        <v>178824</v>
      </c>
      <c r="H21" s="127">
        <f>'kalkulacja kosztów 1'!D43</f>
        <v>64488</v>
      </c>
      <c r="I21" s="127">
        <f>E21+F21</f>
        <v>313312</v>
      </c>
      <c r="J21" s="127">
        <f>'kalkulacja kosztów 1'!E38</f>
        <v>3770</v>
      </c>
      <c r="K21" s="128">
        <f>F21/I21</f>
        <v>0.77658053314268205</v>
      </c>
      <c r="L21" s="129">
        <f>F21/D21</f>
        <v>5069</v>
      </c>
      <c r="M21" s="130">
        <f>J21/I21</f>
        <v>1.2032734143601266E-2</v>
      </c>
    </row>
    <row r="22" spans="1:19" ht="28.5" customHeight="1" x14ac:dyDescent="0.2">
      <c r="A22" s="125">
        <v>2</v>
      </c>
      <c r="B22" s="126" t="str">
        <f>CONCATENATE('program inwestycji 2'!C7," ",'program inwestycji 2'!C6)</f>
        <v>Wesołe Żabki  ul. Pomarańczowa 19/1, 32-000 Kraków</v>
      </c>
      <c r="C22" s="125" t="str">
        <f>'harmonogram finansowy 2'!D6</f>
        <v>żłobek</v>
      </c>
      <c r="D22" s="131">
        <v>34</v>
      </c>
      <c r="E22" s="127">
        <f>'kalkulacja kosztów 2'!D44</f>
        <v>85000</v>
      </c>
      <c r="F22" s="127">
        <f t="shared" ref="F22:F25" si="0">G22+H22</f>
        <v>340000</v>
      </c>
      <c r="G22" s="127">
        <f>'kalkulacja kosztów 2'!D42</f>
        <v>16000</v>
      </c>
      <c r="H22" s="127">
        <f>'kalkulacja kosztów 2'!D43</f>
        <v>324000</v>
      </c>
      <c r="I22" s="127">
        <f t="shared" ref="I22:I26" si="1">E22+F22</f>
        <v>425000</v>
      </c>
      <c r="J22" s="127">
        <f>'kalkulacja kosztów 2'!E38</f>
        <v>55000</v>
      </c>
      <c r="K22" s="128">
        <f t="shared" ref="K22:K26" si="2">F22/I22</f>
        <v>0.8</v>
      </c>
      <c r="L22" s="129">
        <f t="shared" ref="L22:L26" si="3">F22/D22</f>
        <v>10000</v>
      </c>
      <c r="M22" s="130">
        <f t="shared" ref="M22:M26" si="4">J22/I22</f>
        <v>0.12941176470588237</v>
      </c>
    </row>
    <row r="23" spans="1:19" ht="28.5" customHeight="1" x14ac:dyDescent="0.2">
      <c r="A23" s="125">
        <v>3</v>
      </c>
      <c r="B23" s="126" t="str">
        <f>CONCATENATE('program inwestycji 3'!C7," ",'program inwestycji 3'!C6)</f>
        <v xml:space="preserve"> </v>
      </c>
      <c r="C23" s="125">
        <f>'harmonogram finansowy 3'!D6</f>
        <v>0</v>
      </c>
      <c r="D23" s="131"/>
      <c r="E23" s="127">
        <f>'kalkulacja kosztów 3'!D44</f>
        <v>0</v>
      </c>
      <c r="F23" s="127">
        <f t="shared" si="0"/>
        <v>0</v>
      </c>
      <c r="G23" s="127">
        <f>'kalkulacja kosztów 3'!D42</f>
        <v>0</v>
      </c>
      <c r="H23" s="127">
        <f>'kalkulacja kosztów 3'!D43</f>
        <v>0</v>
      </c>
      <c r="I23" s="127">
        <f t="shared" si="1"/>
        <v>0</v>
      </c>
      <c r="J23" s="127">
        <f>'kalkulacja kosztów 3'!E38</f>
        <v>0</v>
      </c>
      <c r="K23" s="128" t="e">
        <f t="shared" si="2"/>
        <v>#DIV/0!</v>
      </c>
      <c r="L23" s="129" t="e">
        <f t="shared" si="3"/>
        <v>#DIV/0!</v>
      </c>
      <c r="M23" s="130" t="e">
        <f t="shared" si="4"/>
        <v>#DIV/0!</v>
      </c>
    </row>
    <row r="24" spans="1:19" ht="28.5" customHeight="1" x14ac:dyDescent="0.2">
      <c r="A24" s="125">
        <v>4</v>
      </c>
      <c r="B24" s="126" t="str">
        <f>CONCATENATE('program inwestycji 4'!C7," ",'program inwestycji 4'!C6)</f>
        <v xml:space="preserve"> </v>
      </c>
      <c r="C24" s="125">
        <f>'harmonogram finansowy 4'!D6</f>
        <v>0</v>
      </c>
      <c r="D24" s="131"/>
      <c r="E24" s="127">
        <f>'kalkulacja kosztów 4'!D44</f>
        <v>0</v>
      </c>
      <c r="F24" s="127">
        <f t="shared" si="0"/>
        <v>0</v>
      </c>
      <c r="G24" s="127">
        <f>'kalkulacja kosztów 4'!D42</f>
        <v>0</v>
      </c>
      <c r="H24" s="127">
        <f>'kalkulacja kosztów 4'!D43</f>
        <v>0</v>
      </c>
      <c r="I24" s="127">
        <f t="shared" si="1"/>
        <v>0</v>
      </c>
      <c r="J24" s="127">
        <f>'kalkulacja kosztów 4'!E38</f>
        <v>0</v>
      </c>
      <c r="K24" s="128" t="e">
        <f t="shared" si="2"/>
        <v>#DIV/0!</v>
      </c>
      <c r="L24" s="129" t="e">
        <f t="shared" si="3"/>
        <v>#DIV/0!</v>
      </c>
      <c r="M24" s="130" t="e">
        <f t="shared" si="4"/>
        <v>#DIV/0!</v>
      </c>
    </row>
    <row r="25" spans="1:19" ht="28.5" customHeight="1" x14ac:dyDescent="0.2">
      <c r="A25" s="125">
        <v>5</v>
      </c>
      <c r="B25" s="126" t="str">
        <f>CONCATENATE('program inwestycji 5'!C7," ",'program inwestycji 5'!C6)</f>
        <v xml:space="preserve"> </v>
      </c>
      <c r="C25" s="125">
        <f>'harmonogram finansowy 5'!D6</f>
        <v>0</v>
      </c>
      <c r="D25" s="131"/>
      <c r="E25" s="127">
        <f>'kalkulacja kosztów 5'!D44</f>
        <v>0</v>
      </c>
      <c r="F25" s="127">
        <f t="shared" si="0"/>
        <v>0</v>
      </c>
      <c r="G25" s="127">
        <f>'kalkulacja kosztów 5'!D42</f>
        <v>0</v>
      </c>
      <c r="H25" s="127">
        <f>'kalkulacja kosztów 5'!D43</f>
        <v>0</v>
      </c>
      <c r="I25" s="127">
        <f t="shared" si="1"/>
        <v>0</v>
      </c>
      <c r="J25" s="127">
        <f>'kalkulacja kosztów 5'!E38</f>
        <v>0</v>
      </c>
      <c r="K25" s="128" t="e">
        <f t="shared" si="2"/>
        <v>#DIV/0!</v>
      </c>
      <c r="L25" s="129" t="e">
        <f t="shared" si="3"/>
        <v>#DIV/0!</v>
      </c>
      <c r="M25" s="130" t="e">
        <f t="shared" si="4"/>
        <v>#DIV/0!</v>
      </c>
    </row>
    <row r="26" spans="1:19" x14ac:dyDescent="0.2">
      <c r="A26" s="61"/>
      <c r="B26" s="184" t="s">
        <v>98</v>
      </c>
      <c r="C26" s="185"/>
      <c r="D26" s="101">
        <f>SUM(D21:D25)</f>
        <v>82</v>
      </c>
      <c r="E26" s="102">
        <f>SUM(E21:E25)</f>
        <v>155000</v>
      </c>
      <c r="F26" s="102">
        <f>SUM(F21:F25)</f>
        <v>583312</v>
      </c>
      <c r="G26" s="102">
        <f>SUM(G21:G25)</f>
        <v>194824</v>
      </c>
      <c r="H26" s="102">
        <f>SUM(H21:H25)</f>
        <v>388488</v>
      </c>
      <c r="I26" s="102">
        <f t="shared" si="1"/>
        <v>738312</v>
      </c>
      <c r="J26" s="102">
        <f>SUM(J21:J25)</f>
        <v>58770</v>
      </c>
      <c r="K26" s="103">
        <f t="shared" si="2"/>
        <v>0.79006165415163232</v>
      </c>
      <c r="L26" s="104">
        <f t="shared" si="3"/>
        <v>7113.5609756097565</v>
      </c>
      <c r="M26" s="103">
        <f t="shared" si="4"/>
        <v>7.9600494100055263E-2</v>
      </c>
    </row>
    <row r="27" spans="1:19" s="68" customFormat="1" ht="11.25" x14ac:dyDescent="0.2">
      <c r="A27" s="62" t="s">
        <v>99</v>
      </c>
      <c r="B27" s="63"/>
      <c r="C27" s="64"/>
      <c r="D27" s="65"/>
      <c r="E27" s="64"/>
      <c r="F27" s="64"/>
      <c r="G27" s="64"/>
      <c r="H27" s="66"/>
      <c r="I27" s="66"/>
      <c r="J27" s="66"/>
      <c r="K27" s="66"/>
      <c r="L27" s="67"/>
      <c r="M27" s="105"/>
      <c r="N27" s="105"/>
      <c r="O27" s="105"/>
      <c r="P27" s="105"/>
      <c r="Q27" s="105"/>
      <c r="R27" s="105"/>
      <c r="S27" s="105"/>
    </row>
    <row r="28" spans="1:19" s="68" customFormat="1" ht="11.25" x14ac:dyDescent="0.2">
      <c r="A28" s="62" t="s">
        <v>100</v>
      </c>
      <c r="B28" s="63"/>
      <c r="C28" s="64"/>
      <c r="D28" s="65"/>
      <c r="E28" s="64"/>
      <c r="F28" s="64"/>
      <c r="G28" s="64"/>
      <c r="H28" s="66"/>
      <c r="I28" s="66"/>
      <c r="J28" s="66"/>
      <c r="K28" s="66"/>
      <c r="L28" s="67"/>
      <c r="M28" s="105"/>
      <c r="N28" s="105"/>
      <c r="O28" s="105"/>
      <c r="P28" s="105"/>
      <c r="Q28" s="105"/>
      <c r="R28" s="105"/>
      <c r="S28" s="105"/>
    </row>
    <row r="29" spans="1:19" s="68" customFormat="1" ht="11.25" x14ac:dyDescent="0.2">
      <c r="A29" s="62"/>
      <c r="B29" s="63"/>
      <c r="C29" s="64"/>
      <c r="D29" s="65"/>
      <c r="E29" s="64"/>
      <c r="F29" s="64"/>
      <c r="G29" s="64"/>
      <c r="H29" s="66"/>
      <c r="I29" s="66"/>
      <c r="J29" s="66"/>
      <c r="K29" s="66"/>
      <c r="L29" s="67"/>
      <c r="M29" s="105"/>
      <c r="N29" s="105"/>
      <c r="O29" s="105"/>
      <c r="P29" s="105"/>
      <c r="Q29" s="105"/>
      <c r="R29" s="105"/>
      <c r="S29" s="105"/>
    </row>
    <row r="30" spans="1:19" s="68" customFormat="1" ht="11.25" x14ac:dyDescent="0.2">
      <c r="A30" s="62"/>
      <c r="B30" s="63"/>
      <c r="C30" s="64"/>
      <c r="D30" s="65"/>
      <c r="E30" s="64"/>
      <c r="F30" s="64"/>
      <c r="G30" s="64"/>
      <c r="H30" s="66"/>
      <c r="I30" s="66"/>
      <c r="J30" s="66"/>
      <c r="K30" s="66"/>
      <c r="L30" s="67"/>
      <c r="M30" s="105"/>
      <c r="N30" s="105"/>
      <c r="O30" s="105"/>
      <c r="P30" s="105"/>
      <c r="Q30" s="105"/>
      <c r="R30" s="105"/>
      <c r="S30" s="105"/>
    </row>
    <row r="31" spans="1:19" s="68" customFormat="1" ht="11.25" x14ac:dyDescent="0.2">
      <c r="A31" s="62"/>
      <c r="B31" s="63"/>
      <c r="C31" s="64"/>
      <c r="D31" s="65"/>
      <c r="E31" s="64"/>
      <c r="F31" s="64"/>
      <c r="G31" s="64"/>
      <c r="H31" s="66"/>
      <c r="I31" s="66"/>
      <c r="J31" s="66"/>
      <c r="K31" s="66"/>
      <c r="L31" s="67"/>
      <c r="M31" s="105"/>
      <c r="N31" s="105"/>
      <c r="O31" s="105"/>
      <c r="P31" s="105"/>
      <c r="Q31" s="105"/>
      <c r="R31" s="105"/>
      <c r="S31" s="105"/>
    </row>
    <row r="32" spans="1:19" s="68" customFormat="1" ht="11.25" x14ac:dyDescent="0.2">
      <c r="A32" s="62"/>
      <c r="B32" s="63"/>
      <c r="C32" s="64"/>
      <c r="D32" s="65"/>
      <c r="E32" s="64"/>
      <c r="F32" s="64"/>
      <c r="G32" s="64"/>
      <c r="H32" s="66"/>
      <c r="I32" s="66"/>
      <c r="J32" s="66"/>
      <c r="K32" s="66"/>
      <c r="L32" s="67"/>
      <c r="M32" s="105"/>
      <c r="N32" s="105"/>
      <c r="O32" s="105"/>
      <c r="P32" s="105"/>
      <c r="Q32" s="105"/>
      <c r="R32" s="105"/>
      <c r="S32" s="105"/>
    </row>
    <row r="33" spans="1:19" s="68" customFormat="1" ht="35.25" customHeight="1" x14ac:dyDescent="0.2">
      <c r="A33" s="186" t="s">
        <v>1</v>
      </c>
      <c r="B33" s="182" t="s">
        <v>101</v>
      </c>
      <c r="C33" s="182" t="s">
        <v>77</v>
      </c>
      <c r="D33" s="187" t="s">
        <v>102</v>
      </c>
      <c r="E33" s="187"/>
      <c r="F33" s="187"/>
      <c r="G33" s="187"/>
      <c r="H33" s="182" t="s">
        <v>103</v>
      </c>
      <c r="I33" s="182"/>
      <c r="J33" s="182"/>
      <c r="K33" s="182"/>
      <c r="L33" s="67"/>
      <c r="M33" s="105"/>
      <c r="N33" s="105"/>
      <c r="O33" s="105"/>
      <c r="P33" s="105"/>
      <c r="Q33" s="105"/>
      <c r="R33" s="105"/>
      <c r="S33" s="105"/>
    </row>
    <row r="34" spans="1:19" s="68" customFormat="1" ht="11.25" customHeight="1" x14ac:dyDescent="0.2">
      <c r="A34" s="186"/>
      <c r="B34" s="182"/>
      <c r="C34" s="182"/>
      <c r="D34" s="182" t="s">
        <v>104</v>
      </c>
      <c r="E34" s="182" t="s">
        <v>105</v>
      </c>
      <c r="F34" s="182" t="s">
        <v>106</v>
      </c>
      <c r="G34" s="182" t="s">
        <v>107</v>
      </c>
      <c r="H34" s="182" t="s">
        <v>104</v>
      </c>
      <c r="I34" s="182" t="s">
        <v>105</v>
      </c>
      <c r="J34" s="182" t="s">
        <v>106</v>
      </c>
      <c r="K34" s="182" t="s">
        <v>107</v>
      </c>
      <c r="L34" s="67"/>
      <c r="M34" s="105"/>
      <c r="N34" s="105"/>
      <c r="O34" s="105"/>
      <c r="P34" s="105"/>
      <c r="Q34" s="105"/>
      <c r="R34" s="105"/>
      <c r="S34" s="105"/>
    </row>
    <row r="35" spans="1:19" s="68" customFormat="1" ht="37.5" customHeight="1" x14ac:dyDescent="0.2">
      <c r="A35" s="186"/>
      <c r="B35" s="182"/>
      <c r="C35" s="98" t="s">
        <v>108</v>
      </c>
      <c r="D35" s="183"/>
      <c r="E35" s="182"/>
      <c r="F35" s="182"/>
      <c r="G35" s="182"/>
      <c r="H35" s="183"/>
      <c r="I35" s="182"/>
      <c r="J35" s="182"/>
      <c r="K35" s="182"/>
      <c r="L35" s="67"/>
      <c r="M35" s="105"/>
      <c r="N35" s="105"/>
      <c r="O35" s="105"/>
      <c r="P35" s="105"/>
      <c r="Q35" s="105"/>
      <c r="R35" s="105"/>
      <c r="S35" s="105"/>
    </row>
    <row r="36" spans="1:19" s="68" customFormat="1" ht="24.75" customHeight="1" x14ac:dyDescent="0.2">
      <c r="A36" s="186"/>
      <c r="B36" s="182"/>
      <c r="C36" s="98" t="s">
        <v>88</v>
      </c>
      <c r="D36" s="183"/>
      <c r="E36" s="182"/>
      <c r="F36" s="182"/>
      <c r="G36" s="182"/>
      <c r="H36" s="183"/>
      <c r="I36" s="182"/>
      <c r="J36" s="182"/>
      <c r="K36" s="182"/>
      <c r="L36" s="67"/>
      <c r="M36" s="105"/>
      <c r="N36" s="105"/>
      <c r="O36" s="105"/>
      <c r="P36" s="105"/>
      <c r="Q36" s="105"/>
      <c r="R36" s="105"/>
      <c r="S36" s="105"/>
    </row>
    <row r="37" spans="1:19" s="68" customFormat="1" ht="45.75" customHeight="1" x14ac:dyDescent="0.2">
      <c r="A37" s="186"/>
      <c r="B37" s="182"/>
      <c r="C37" s="98" t="s">
        <v>91</v>
      </c>
      <c r="D37" s="183"/>
      <c r="E37" s="182"/>
      <c r="F37" s="182"/>
      <c r="G37" s="182"/>
      <c r="H37" s="183"/>
      <c r="I37" s="182"/>
      <c r="J37" s="182"/>
      <c r="K37" s="182"/>
      <c r="L37" s="67"/>
      <c r="M37" s="105"/>
      <c r="N37" s="105"/>
      <c r="O37" s="105"/>
      <c r="P37" s="105"/>
      <c r="Q37" s="105"/>
      <c r="R37" s="105"/>
      <c r="S37" s="105"/>
    </row>
    <row r="38" spans="1:19" s="68" customFormat="1" ht="11.25" x14ac:dyDescent="0.2">
      <c r="A38" s="99">
        <v>1</v>
      </c>
      <c r="B38" s="99">
        <v>2</v>
      </c>
      <c r="C38" s="99">
        <v>3</v>
      </c>
      <c r="D38" s="99">
        <v>4</v>
      </c>
      <c r="E38" s="99">
        <v>5</v>
      </c>
      <c r="F38" s="99">
        <v>6</v>
      </c>
      <c r="G38" s="99">
        <v>7</v>
      </c>
      <c r="H38" s="99">
        <v>8</v>
      </c>
      <c r="I38" s="99">
        <v>9</v>
      </c>
      <c r="J38" s="99">
        <v>10</v>
      </c>
      <c r="K38" s="99">
        <v>11</v>
      </c>
      <c r="L38" s="67"/>
      <c r="M38" s="105"/>
      <c r="N38" s="105"/>
      <c r="O38" s="105"/>
      <c r="P38" s="105"/>
      <c r="Q38" s="105"/>
      <c r="R38" s="105"/>
      <c r="S38" s="105"/>
    </row>
    <row r="39" spans="1:19" s="68" customFormat="1" ht="12" x14ac:dyDescent="0.2">
      <c r="A39" s="58">
        <v>1</v>
      </c>
      <c r="B39" s="59"/>
      <c r="C39" s="60"/>
      <c r="D39" s="69"/>
      <c r="E39" s="70"/>
      <c r="F39" s="70"/>
      <c r="G39" s="70"/>
      <c r="H39" s="71"/>
      <c r="I39" s="71"/>
      <c r="J39" s="71"/>
      <c r="K39" s="71"/>
      <c r="L39" s="67"/>
      <c r="M39" s="105"/>
      <c r="N39" s="105"/>
      <c r="O39" s="105"/>
      <c r="P39" s="105"/>
      <c r="Q39" s="105"/>
      <c r="R39" s="105"/>
      <c r="S39" s="105"/>
    </row>
    <row r="40" spans="1:19" s="68" customFormat="1" ht="12" x14ac:dyDescent="0.2">
      <c r="A40" s="58">
        <v>2</v>
      </c>
      <c r="B40" s="59"/>
      <c r="C40" s="60"/>
      <c r="D40" s="69"/>
      <c r="E40" s="70"/>
      <c r="F40" s="70"/>
      <c r="G40" s="70"/>
      <c r="H40" s="71"/>
      <c r="I40" s="71"/>
      <c r="J40" s="71"/>
      <c r="K40" s="71"/>
      <c r="L40" s="67"/>
      <c r="M40" s="105"/>
      <c r="N40" s="105"/>
      <c r="O40" s="105"/>
      <c r="P40" s="105"/>
      <c r="Q40" s="105"/>
      <c r="R40" s="105"/>
      <c r="S40" s="105"/>
    </row>
    <row r="41" spans="1:19" s="68" customFormat="1" ht="12" x14ac:dyDescent="0.2">
      <c r="A41" s="58">
        <v>3</v>
      </c>
      <c r="B41" s="59"/>
      <c r="C41" s="60"/>
      <c r="D41" s="69"/>
      <c r="E41" s="70"/>
      <c r="F41" s="70"/>
      <c r="G41" s="70"/>
      <c r="H41" s="71"/>
      <c r="I41" s="71"/>
      <c r="J41" s="71"/>
      <c r="K41" s="71"/>
      <c r="L41" s="67"/>
      <c r="M41" s="105"/>
      <c r="N41" s="105"/>
      <c r="O41" s="105"/>
      <c r="P41" s="105"/>
      <c r="Q41" s="105"/>
      <c r="R41" s="105"/>
      <c r="S41" s="105"/>
    </row>
    <row r="42" spans="1:19" s="68" customFormat="1" ht="12" x14ac:dyDescent="0.2">
      <c r="A42" s="58">
        <v>4</v>
      </c>
      <c r="B42" s="59"/>
      <c r="C42" s="60"/>
      <c r="D42" s="69"/>
      <c r="E42" s="70"/>
      <c r="F42" s="70"/>
      <c r="G42" s="70"/>
      <c r="H42" s="71"/>
      <c r="I42" s="71"/>
      <c r="J42" s="71"/>
      <c r="K42" s="71"/>
      <c r="L42" s="67"/>
      <c r="M42" s="105"/>
      <c r="N42" s="105"/>
      <c r="O42" s="105"/>
      <c r="P42" s="105"/>
      <c r="Q42" s="105"/>
      <c r="R42" s="105"/>
      <c r="S42" s="105"/>
    </row>
    <row r="43" spans="1:19" s="68" customFormat="1" ht="12" x14ac:dyDescent="0.2">
      <c r="A43" s="58">
        <v>5</v>
      </c>
      <c r="B43" s="59"/>
      <c r="C43" s="60"/>
      <c r="D43" s="69"/>
      <c r="E43" s="70"/>
      <c r="F43" s="70"/>
      <c r="G43" s="70"/>
      <c r="H43" s="71"/>
      <c r="I43" s="71"/>
      <c r="J43" s="71"/>
      <c r="K43" s="71"/>
      <c r="L43" s="67"/>
      <c r="M43" s="105"/>
      <c r="N43" s="105"/>
      <c r="O43" s="105"/>
      <c r="P43" s="105"/>
      <c r="Q43" s="105"/>
      <c r="R43" s="105"/>
      <c r="S43" s="105"/>
    </row>
    <row r="44" spans="1:19" s="68" customFormat="1" ht="12" x14ac:dyDescent="0.2">
      <c r="A44" s="72"/>
      <c r="B44" s="184" t="s">
        <v>109</v>
      </c>
      <c r="C44" s="184"/>
      <c r="D44" s="106">
        <f>SUM(D39:D43)</f>
        <v>0</v>
      </c>
      <c r="E44" s="73" t="s">
        <v>5</v>
      </c>
      <c r="F44" s="73" t="e">
        <f>AVERAGE(F39:F43)</f>
        <v>#DIV/0!</v>
      </c>
      <c r="G44" s="73" t="e">
        <f>AVERAGE(G39:G43)</f>
        <v>#DIV/0!</v>
      </c>
      <c r="H44" s="73">
        <f>SUM(H39:H43)</f>
        <v>0</v>
      </c>
      <c r="I44" s="73" t="s">
        <v>5</v>
      </c>
      <c r="J44" s="73" t="e">
        <f>AVERAGE(J39:J43)</f>
        <v>#DIV/0!</v>
      </c>
      <c r="K44" s="73" t="e">
        <f>AVERAGE(K39:K43)</f>
        <v>#DIV/0!</v>
      </c>
      <c r="L44" s="67"/>
      <c r="M44" s="105"/>
      <c r="N44" s="105"/>
      <c r="O44" s="105"/>
      <c r="P44" s="105"/>
      <c r="Q44" s="105"/>
      <c r="R44" s="105"/>
      <c r="S44" s="105"/>
    </row>
    <row r="45" spans="1:19" s="68" customFormat="1" ht="11.25" x14ac:dyDescent="0.2">
      <c r="A45" s="189" t="s">
        <v>110</v>
      </c>
      <c r="B45" s="189"/>
      <c r="C45" s="189"/>
      <c r="D45" s="189"/>
      <c r="E45" s="189"/>
      <c r="F45" s="189"/>
      <c r="G45" s="189"/>
      <c r="H45" s="189"/>
      <c r="I45" s="189"/>
      <c r="J45" s="189"/>
      <c r="K45" s="189"/>
      <c r="L45" s="190"/>
      <c r="M45" s="107"/>
      <c r="N45" s="107"/>
      <c r="O45" s="107"/>
      <c r="P45" s="107"/>
      <c r="Q45" s="105"/>
      <c r="R45" s="105"/>
      <c r="S45" s="105"/>
    </row>
    <row r="46" spans="1:19" s="68" customFormat="1" ht="18.75" customHeight="1" x14ac:dyDescent="0.2">
      <c r="A46" s="190" t="s">
        <v>111</v>
      </c>
      <c r="B46" s="190"/>
      <c r="C46" s="190"/>
      <c r="D46" s="190"/>
      <c r="E46" s="190"/>
      <c r="F46" s="190"/>
      <c r="G46" s="190"/>
      <c r="H46" s="190"/>
      <c r="I46" s="190"/>
      <c r="J46" s="190"/>
      <c r="K46" s="190"/>
      <c r="L46" s="74"/>
      <c r="M46" s="74"/>
      <c r="N46" s="74"/>
      <c r="O46" s="74"/>
      <c r="P46" s="107"/>
      <c r="Q46" s="105"/>
      <c r="R46" s="105"/>
      <c r="S46" s="105"/>
    </row>
    <row r="47" spans="1:19" s="68" customFormat="1" ht="11.25" x14ac:dyDescent="0.2">
      <c r="A47" s="190" t="s">
        <v>112</v>
      </c>
      <c r="B47" s="190"/>
      <c r="C47" s="190"/>
      <c r="D47" s="190"/>
      <c r="E47" s="190"/>
      <c r="F47" s="190"/>
      <c r="G47" s="190"/>
      <c r="H47" s="190"/>
      <c r="I47" s="190"/>
      <c r="J47" s="190"/>
      <c r="K47" s="190"/>
      <c r="L47" s="190"/>
      <c r="M47" s="190"/>
      <c r="N47" s="190"/>
      <c r="O47" s="190"/>
      <c r="P47" s="190"/>
      <c r="Q47" s="105"/>
      <c r="R47" s="105"/>
      <c r="S47" s="105"/>
    </row>
    <row r="48" spans="1:19" s="68" customFormat="1" ht="11.25" x14ac:dyDescent="0.2">
      <c r="A48" s="190" t="s">
        <v>113</v>
      </c>
      <c r="B48" s="190"/>
      <c r="C48" s="190"/>
      <c r="D48" s="190"/>
      <c r="E48" s="190"/>
      <c r="F48" s="190"/>
      <c r="G48" s="190"/>
      <c r="H48" s="190"/>
      <c r="I48" s="190"/>
      <c r="J48" s="190"/>
      <c r="K48" s="74"/>
      <c r="L48" s="74"/>
      <c r="M48" s="74"/>
      <c r="N48" s="74"/>
      <c r="O48" s="74"/>
      <c r="P48" s="74"/>
      <c r="Q48" s="105"/>
      <c r="R48" s="105"/>
      <c r="S48" s="105"/>
    </row>
    <row r="49" spans="1:19" s="68" customFormat="1" ht="11.25" x14ac:dyDescent="0.2">
      <c r="A49" s="190" t="s">
        <v>114</v>
      </c>
      <c r="B49" s="190"/>
      <c r="C49" s="190"/>
      <c r="D49" s="190"/>
      <c r="E49" s="190"/>
      <c r="F49" s="190"/>
      <c r="G49" s="190"/>
      <c r="H49" s="190"/>
      <c r="I49" s="190"/>
      <c r="J49" s="190"/>
      <c r="K49" s="190"/>
      <c r="L49" s="190"/>
      <c r="M49" s="190"/>
      <c r="N49" s="190"/>
      <c r="O49" s="190"/>
      <c r="P49" s="74"/>
      <c r="Q49" s="105"/>
      <c r="R49" s="105"/>
      <c r="S49" s="105"/>
    </row>
    <row r="50" spans="1:19" ht="13.5" customHeight="1" x14ac:dyDescent="0.2">
      <c r="A50" s="75"/>
      <c r="B50" s="75"/>
      <c r="C50" s="75"/>
      <c r="D50" s="75"/>
      <c r="E50" s="75"/>
      <c r="F50" s="75"/>
      <c r="G50" s="75"/>
      <c r="H50" s="75"/>
      <c r="I50" s="75"/>
      <c r="J50" s="75"/>
      <c r="K50" s="75"/>
      <c r="L50" s="75"/>
      <c r="M50" s="75"/>
      <c r="N50" s="75"/>
      <c r="O50" s="75"/>
      <c r="P50" s="75"/>
    </row>
    <row r="51" spans="1:19" ht="15.75" x14ac:dyDescent="0.2">
      <c r="A51" s="191" t="s">
        <v>115</v>
      </c>
      <c r="B51" s="191"/>
      <c r="C51" s="191"/>
      <c r="D51" s="191"/>
      <c r="E51" s="191"/>
      <c r="F51" s="46"/>
      <c r="G51" s="46"/>
      <c r="H51" s="46"/>
      <c r="I51" s="43"/>
      <c r="J51" s="43"/>
    </row>
    <row r="52" spans="1:19" ht="27" customHeight="1" x14ac:dyDescent="0.2">
      <c r="A52" s="188" t="s">
        <v>116</v>
      </c>
      <c r="B52" s="188"/>
      <c r="C52" s="188"/>
      <c r="D52" s="188"/>
      <c r="E52" s="188"/>
      <c r="F52" s="188"/>
      <c r="G52" s="188"/>
      <c r="H52" s="188"/>
      <c r="I52" s="188"/>
      <c r="J52" s="188"/>
      <c r="K52" s="188"/>
      <c r="L52" s="188"/>
      <c r="M52" s="188"/>
      <c r="N52" s="76"/>
      <c r="O52" s="76"/>
      <c r="P52" s="76"/>
    </row>
    <row r="53" spans="1:19" ht="19.5" customHeight="1" x14ac:dyDescent="0.2">
      <c r="A53" s="188" t="s">
        <v>117</v>
      </c>
      <c r="B53" s="188"/>
      <c r="C53" s="188"/>
      <c r="D53" s="188"/>
      <c r="E53" s="188"/>
      <c r="F53" s="188"/>
      <c r="G53" s="188"/>
      <c r="H53" s="188"/>
      <c r="I53" s="188"/>
      <c r="J53" s="188"/>
      <c r="K53" s="188"/>
      <c r="L53" s="188"/>
      <c r="M53" s="188"/>
      <c r="N53" s="77"/>
      <c r="O53" s="77"/>
    </row>
    <row r="54" spans="1:19" ht="16.5" thickBot="1" x14ac:dyDescent="0.3">
      <c r="A54" s="41"/>
      <c r="B54" s="46"/>
      <c r="C54" s="45"/>
      <c r="D54" s="78"/>
      <c r="E54" s="45"/>
      <c r="F54" s="45"/>
      <c r="G54" s="45"/>
      <c r="H54" s="46"/>
      <c r="I54" s="46"/>
      <c r="J54" s="46"/>
      <c r="K54" s="46"/>
      <c r="L54" s="43"/>
    </row>
    <row r="55" spans="1:19" ht="19.5" customHeight="1" thickBot="1" x14ac:dyDescent="0.25">
      <c r="A55" s="79"/>
      <c r="B55" s="194" t="s">
        <v>118</v>
      </c>
      <c r="C55" s="195" t="s">
        <v>143</v>
      </c>
      <c r="D55" s="196"/>
      <c r="E55" s="196"/>
      <c r="F55" s="196"/>
      <c r="G55" s="196"/>
      <c r="H55" s="197"/>
      <c r="I55" s="93"/>
      <c r="J55" s="93"/>
      <c r="K55" s="198" t="s">
        <v>119</v>
      </c>
      <c r="L55" s="199"/>
      <c r="M55" s="200" t="s">
        <v>143</v>
      </c>
      <c r="N55" s="201"/>
      <c r="O55" s="201"/>
      <c r="P55" s="202"/>
    </row>
    <row r="56" spans="1:19" ht="15" thickBot="1" x14ac:dyDescent="0.25">
      <c r="B56" s="194"/>
      <c r="C56" s="43"/>
      <c r="D56" s="80"/>
      <c r="E56" s="81"/>
      <c r="F56" s="81"/>
      <c r="G56" s="81"/>
      <c r="H56" s="81"/>
      <c r="I56" s="81"/>
      <c r="J56" s="81"/>
      <c r="K56" s="194"/>
      <c r="L56" s="199"/>
      <c r="M56" s="203"/>
      <c r="N56" s="204"/>
      <c r="O56" s="204"/>
      <c r="P56" s="199"/>
    </row>
    <row r="57" spans="1:19" ht="15" thickBot="1" x14ac:dyDescent="0.25">
      <c r="B57" s="194"/>
      <c r="C57" s="50" t="s">
        <v>120</v>
      </c>
      <c r="D57" s="208" t="s">
        <v>144</v>
      </c>
      <c r="E57" s="209"/>
      <c r="F57" s="209"/>
      <c r="G57" s="209"/>
      <c r="H57" s="210"/>
      <c r="I57" s="81"/>
      <c r="J57" s="81"/>
      <c r="K57" s="194"/>
      <c r="L57" s="199"/>
      <c r="M57" s="205"/>
      <c r="N57" s="206"/>
      <c r="O57" s="206"/>
      <c r="P57" s="207"/>
    </row>
    <row r="58" spans="1:19" ht="15" thickBot="1" x14ac:dyDescent="0.25">
      <c r="B58" s="194"/>
      <c r="C58" s="50" t="s">
        <v>121</v>
      </c>
      <c r="D58" s="208" t="s">
        <v>145</v>
      </c>
      <c r="E58" s="211"/>
      <c r="F58" s="211"/>
      <c r="G58" s="211"/>
      <c r="H58" s="212"/>
      <c r="I58" s="81"/>
      <c r="J58" s="81"/>
      <c r="K58" s="108"/>
      <c r="L58" s="108"/>
    </row>
    <row r="59" spans="1:19" ht="14.25" x14ac:dyDescent="0.2">
      <c r="H59" s="81"/>
      <c r="I59" s="81"/>
      <c r="J59" s="81"/>
      <c r="K59" s="81"/>
    </row>
    <row r="60" spans="1:19" ht="14.25" x14ac:dyDescent="0.2">
      <c r="E60" s="192" t="s">
        <v>122</v>
      </c>
      <c r="F60" s="192"/>
      <c r="G60" s="192"/>
      <c r="H60" s="192"/>
      <c r="I60" s="192"/>
      <c r="J60" s="192"/>
      <c r="K60" s="192"/>
      <c r="L60" s="193"/>
      <c r="M60" s="193"/>
      <c r="N60" s="193"/>
      <c r="O60" s="193"/>
      <c r="P60" s="193"/>
    </row>
  </sheetData>
  <sheetProtection formatCells="0" formatColumns="0" formatRows="0"/>
  <mergeCells count="57">
    <mergeCell ref="E60:K60"/>
    <mergeCell ref="L60:P60"/>
    <mergeCell ref="A53:M53"/>
    <mergeCell ref="B55:B58"/>
    <mergeCell ref="C55:H55"/>
    <mergeCell ref="K55:L57"/>
    <mergeCell ref="M55:P57"/>
    <mergeCell ref="D57:H57"/>
    <mergeCell ref="D58:H58"/>
    <mergeCell ref="A52:M52"/>
    <mergeCell ref="H34:H37"/>
    <mergeCell ref="I34:I37"/>
    <mergeCell ref="J34:J37"/>
    <mergeCell ref="K34:K37"/>
    <mergeCell ref="B44:C44"/>
    <mergeCell ref="A45:L45"/>
    <mergeCell ref="A46:K46"/>
    <mergeCell ref="A47:P47"/>
    <mergeCell ref="A48:J48"/>
    <mergeCell ref="A49:O49"/>
    <mergeCell ref="A51:E51"/>
    <mergeCell ref="B26:C26"/>
    <mergeCell ref="A33:A37"/>
    <mergeCell ref="B33:B37"/>
    <mergeCell ref="C33:C34"/>
    <mergeCell ref="D33:G33"/>
    <mergeCell ref="H33:K33"/>
    <mergeCell ref="D34:D37"/>
    <mergeCell ref="E34:E37"/>
    <mergeCell ref="F34:F37"/>
    <mergeCell ref="G34:G37"/>
    <mergeCell ref="K16:K19"/>
    <mergeCell ref="L16:L19"/>
    <mergeCell ref="M16:M19"/>
    <mergeCell ref="E17:E19"/>
    <mergeCell ref="F17:H17"/>
    <mergeCell ref="F18:F19"/>
    <mergeCell ref="G18:H18"/>
    <mergeCell ref="J16:J19"/>
    <mergeCell ref="A16:A19"/>
    <mergeCell ref="B16:B19"/>
    <mergeCell ref="D16:D19"/>
    <mergeCell ref="E16:H16"/>
    <mergeCell ref="I16:I19"/>
    <mergeCell ref="C9:E9"/>
    <mergeCell ref="C10:E10"/>
    <mergeCell ref="G10:H10"/>
    <mergeCell ref="I10:L10"/>
    <mergeCell ref="C11:E11"/>
    <mergeCell ref="G11:H12"/>
    <mergeCell ref="C12:E12"/>
    <mergeCell ref="H2:L2"/>
    <mergeCell ref="A3:G3"/>
    <mergeCell ref="B6:C6"/>
    <mergeCell ref="B7:C7"/>
    <mergeCell ref="F7:G7"/>
    <mergeCell ref="I7:M7"/>
  </mergeCells>
  <conditionalFormatting sqref="L21:L25">
    <cfRule type="cellIs" dxfId="1" priority="2" operator="greaterThan">
      <formula>10000</formula>
    </cfRule>
  </conditionalFormatting>
  <conditionalFormatting sqref="M21:M25">
    <cfRule type="cellIs" dxfId="0" priority="1" operator="greaterThan">
      <formula>0.15</formula>
    </cfRule>
  </conditionalFormatting>
  <dataValidations count="4">
    <dataValidation allowBlank="1" showInputMessage="1" showErrorMessage="1" prompt="Kod gminy wg GUS_x000a_(7 cyfr w formacie 9999999),gdzie:_x000a_- pierwsze dwie to WK (kod województwa),_x000a_- trzecia i czwarta to PK (kod powiatu),_x000a_- piąta i szósta to GK (kod gminy)_x000a_- siódma to kod rodzaju gminy (1,2,3)" sqref="I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dataValidation allowBlank="1" showInputMessage="1" showErrorMessage="1" prompt="Proszę wpisać nazwę właściwego urzędu wojewódzkiego, np. Mazowiecki Urząd Wojewódzki." sqref="I7:M7 JE7:JI7 TA7:TE7 ACW7:ADA7 AMS7:AMW7 AWO7:AWS7 BGK7:BGO7 BQG7:BQK7 CAC7:CAG7 CJY7:CKC7 CTU7:CTY7 DDQ7:DDU7 DNM7:DNQ7 DXI7:DXM7 EHE7:EHI7 ERA7:ERE7 FAW7:FBA7 FKS7:FKW7 FUO7:FUS7 GEK7:GEO7 GOG7:GOK7 GYC7:GYG7 HHY7:HIC7 HRU7:HRY7 IBQ7:IBU7 ILM7:ILQ7 IVI7:IVM7 JFE7:JFI7 JPA7:JPE7 JYW7:JZA7 KIS7:KIW7 KSO7:KSS7 LCK7:LCO7 LMG7:LMK7 LWC7:LWG7 MFY7:MGC7 MPU7:MPY7 MZQ7:MZU7 NJM7:NJQ7 NTI7:NTM7 ODE7:ODI7 ONA7:ONE7 OWW7:OXA7 PGS7:PGW7 PQO7:PQS7 QAK7:QAO7 QKG7:QKK7 QUC7:QUG7 RDY7:REC7 RNU7:RNY7 RXQ7:RXU7 SHM7:SHQ7 SRI7:SRM7 TBE7:TBI7 TLA7:TLE7 TUW7:TVA7 UES7:UEW7 UOO7:UOS7 UYK7:UYO7 VIG7:VIK7 VSC7:VSG7 WBY7:WCC7 WLU7:WLY7 WVQ7:WVU7 I65539:M65539 JE65539:JI65539 TA65539:TE65539 ACW65539:ADA65539 AMS65539:AMW65539 AWO65539:AWS65539 BGK65539:BGO65539 BQG65539:BQK65539 CAC65539:CAG65539 CJY65539:CKC65539 CTU65539:CTY65539 DDQ65539:DDU65539 DNM65539:DNQ65539 DXI65539:DXM65539 EHE65539:EHI65539 ERA65539:ERE65539 FAW65539:FBA65539 FKS65539:FKW65539 FUO65539:FUS65539 GEK65539:GEO65539 GOG65539:GOK65539 GYC65539:GYG65539 HHY65539:HIC65539 HRU65539:HRY65539 IBQ65539:IBU65539 ILM65539:ILQ65539 IVI65539:IVM65539 JFE65539:JFI65539 JPA65539:JPE65539 JYW65539:JZA65539 KIS65539:KIW65539 KSO65539:KSS65539 LCK65539:LCO65539 LMG65539:LMK65539 LWC65539:LWG65539 MFY65539:MGC65539 MPU65539:MPY65539 MZQ65539:MZU65539 NJM65539:NJQ65539 NTI65539:NTM65539 ODE65539:ODI65539 ONA65539:ONE65539 OWW65539:OXA65539 PGS65539:PGW65539 PQO65539:PQS65539 QAK65539:QAO65539 QKG65539:QKK65539 QUC65539:QUG65539 RDY65539:REC65539 RNU65539:RNY65539 RXQ65539:RXU65539 SHM65539:SHQ65539 SRI65539:SRM65539 TBE65539:TBI65539 TLA65539:TLE65539 TUW65539:TVA65539 UES65539:UEW65539 UOO65539:UOS65539 UYK65539:UYO65539 VIG65539:VIK65539 VSC65539:VSG65539 WBY65539:WCC65539 WLU65539:WLY65539 WVQ65539:WVU65539 I131075:M131075 JE131075:JI131075 TA131075:TE131075 ACW131075:ADA131075 AMS131075:AMW131075 AWO131075:AWS131075 BGK131075:BGO131075 BQG131075:BQK131075 CAC131075:CAG131075 CJY131075:CKC131075 CTU131075:CTY131075 DDQ131075:DDU131075 DNM131075:DNQ131075 DXI131075:DXM131075 EHE131075:EHI131075 ERA131075:ERE131075 FAW131075:FBA131075 FKS131075:FKW131075 FUO131075:FUS131075 GEK131075:GEO131075 GOG131075:GOK131075 GYC131075:GYG131075 HHY131075:HIC131075 HRU131075:HRY131075 IBQ131075:IBU131075 ILM131075:ILQ131075 IVI131075:IVM131075 JFE131075:JFI131075 JPA131075:JPE131075 JYW131075:JZA131075 KIS131075:KIW131075 KSO131075:KSS131075 LCK131075:LCO131075 LMG131075:LMK131075 LWC131075:LWG131075 MFY131075:MGC131075 MPU131075:MPY131075 MZQ131075:MZU131075 NJM131075:NJQ131075 NTI131075:NTM131075 ODE131075:ODI131075 ONA131075:ONE131075 OWW131075:OXA131075 PGS131075:PGW131075 PQO131075:PQS131075 QAK131075:QAO131075 QKG131075:QKK131075 QUC131075:QUG131075 RDY131075:REC131075 RNU131075:RNY131075 RXQ131075:RXU131075 SHM131075:SHQ131075 SRI131075:SRM131075 TBE131075:TBI131075 TLA131075:TLE131075 TUW131075:TVA131075 UES131075:UEW131075 UOO131075:UOS131075 UYK131075:UYO131075 VIG131075:VIK131075 VSC131075:VSG131075 WBY131075:WCC131075 WLU131075:WLY131075 WVQ131075:WVU131075 I196611:M196611 JE196611:JI196611 TA196611:TE196611 ACW196611:ADA196611 AMS196611:AMW196611 AWO196611:AWS196611 BGK196611:BGO196611 BQG196611:BQK196611 CAC196611:CAG196611 CJY196611:CKC196611 CTU196611:CTY196611 DDQ196611:DDU196611 DNM196611:DNQ196611 DXI196611:DXM196611 EHE196611:EHI196611 ERA196611:ERE196611 FAW196611:FBA196611 FKS196611:FKW196611 FUO196611:FUS196611 GEK196611:GEO196611 GOG196611:GOK196611 GYC196611:GYG196611 HHY196611:HIC196611 HRU196611:HRY196611 IBQ196611:IBU196611 ILM196611:ILQ196611 IVI196611:IVM196611 JFE196611:JFI196611 JPA196611:JPE196611 JYW196611:JZA196611 KIS196611:KIW196611 KSO196611:KSS196611 LCK196611:LCO196611 LMG196611:LMK196611 LWC196611:LWG196611 MFY196611:MGC196611 MPU196611:MPY196611 MZQ196611:MZU196611 NJM196611:NJQ196611 NTI196611:NTM196611 ODE196611:ODI196611 ONA196611:ONE196611 OWW196611:OXA196611 PGS196611:PGW196611 PQO196611:PQS196611 QAK196611:QAO196611 QKG196611:QKK196611 QUC196611:QUG196611 RDY196611:REC196611 RNU196611:RNY196611 RXQ196611:RXU196611 SHM196611:SHQ196611 SRI196611:SRM196611 TBE196611:TBI196611 TLA196611:TLE196611 TUW196611:TVA196611 UES196611:UEW196611 UOO196611:UOS196611 UYK196611:UYO196611 VIG196611:VIK196611 VSC196611:VSG196611 WBY196611:WCC196611 WLU196611:WLY196611 WVQ196611:WVU196611 I262147:M262147 JE262147:JI262147 TA262147:TE262147 ACW262147:ADA262147 AMS262147:AMW262147 AWO262147:AWS262147 BGK262147:BGO262147 BQG262147:BQK262147 CAC262147:CAG262147 CJY262147:CKC262147 CTU262147:CTY262147 DDQ262147:DDU262147 DNM262147:DNQ262147 DXI262147:DXM262147 EHE262147:EHI262147 ERA262147:ERE262147 FAW262147:FBA262147 FKS262147:FKW262147 FUO262147:FUS262147 GEK262147:GEO262147 GOG262147:GOK262147 GYC262147:GYG262147 HHY262147:HIC262147 HRU262147:HRY262147 IBQ262147:IBU262147 ILM262147:ILQ262147 IVI262147:IVM262147 JFE262147:JFI262147 JPA262147:JPE262147 JYW262147:JZA262147 KIS262147:KIW262147 KSO262147:KSS262147 LCK262147:LCO262147 LMG262147:LMK262147 LWC262147:LWG262147 MFY262147:MGC262147 MPU262147:MPY262147 MZQ262147:MZU262147 NJM262147:NJQ262147 NTI262147:NTM262147 ODE262147:ODI262147 ONA262147:ONE262147 OWW262147:OXA262147 PGS262147:PGW262147 PQO262147:PQS262147 QAK262147:QAO262147 QKG262147:QKK262147 QUC262147:QUG262147 RDY262147:REC262147 RNU262147:RNY262147 RXQ262147:RXU262147 SHM262147:SHQ262147 SRI262147:SRM262147 TBE262147:TBI262147 TLA262147:TLE262147 TUW262147:TVA262147 UES262147:UEW262147 UOO262147:UOS262147 UYK262147:UYO262147 VIG262147:VIK262147 VSC262147:VSG262147 WBY262147:WCC262147 WLU262147:WLY262147 WVQ262147:WVU262147 I327683:M327683 JE327683:JI327683 TA327683:TE327683 ACW327683:ADA327683 AMS327683:AMW327683 AWO327683:AWS327683 BGK327683:BGO327683 BQG327683:BQK327683 CAC327683:CAG327683 CJY327683:CKC327683 CTU327683:CTY327683 DDQ327683:DDU327683 DNM327683:DNQ327683 DXI327683:DXM327683 EHE327683:EHI327683 ERA327683:ERE327683 FAW327683:FBA327683 FKS327683:FKW327683 FUO327683:FUS327683 GEK327683:GEO327683 GOG327683:GOK327683 GYC327683:GYG327683 HHY327683:HIC327683 HRU327683:HRY327683 IBQ327683:IBU327683 ILM327683:ILQ327683 IVI327683:IVM327683 JFE327683:JFI327683 JPA327683:JPE327683 JYW327683:JZA327683 KIS327683:KIW327683 KSO327683:KSS327683 LCK327683:LCO327683 LMG327683:LMK327683 LWC327683:LWG327683 MFY327683:MGC327683 MPU327683:MPY327683 MZQ327683:MZU327683 NJM327683:NJQ327683 NTI327683:NTM327683 ODE327683:ODI327683 ONA327683:ONE327683 OWW327683:OXA327683 PGS327683:PGW327683 PQO327683:PQS327683 QAK327683:QAO327683 QKG327683:QKK327683 QUC327683:QUG327683 RDY327683:REC327683 RNU327683:RNY327683 RXQ327683:RXU327683 SHM327683:SHQ327683 SRI327683:SRM327683 TBE327683:TBI327683 TLA327683:TLE327683 TUW327683:TVA327683 UES327683:UEW327683 UOO327683:UOS327683 UYK327683:UYO327683 VIG327683:VIK327683 VSC327683:VSG327683 WBY327683:WCC327683 WLU327683:WLY327683 WVQ327683:WVU327683 I393219:M393219 JE393219:JI393219 TA393219:TE393219 ACW393219:ADA393219 AMS393219:AMW393219 AWO393219:AWS393219 BGK393219:BGO393219 BQG393219:BQK393219 CAC393219:CAG393219 CJY393219:CKC393219 CTU393219:CTY393219 DDQ393219:DDU393219 DNM393219:DNQ393219 DXI393219:DXM393219 EHE393219:EHI393219 ERA393219:ERE393219 FAW393219:FBA393219 FKS393219:FKW393219 FUO393219:FUS393219 GEK393219:GEO393219 GOG393219:GOK393219 GYC393219:GYG393219 HHY393219:HIC393219 HRU393219:HRY393219 IBQ393219:IBU393219 ILM393219:ILQ393219 IVI393219:IVM393219 JFE393219:JFI393219 JPA393219:JPE393219 JYW393219:JZA393219 KIS393219:KIW393219 KSO393219:KSS393219 LCK393219:LCO393219 LMG393219:LMK393219 LWC393219:LWG393219 MFY393219:MGC393219 MPU393219:MPY393219 MZQ393219:MZU393219 NJM393219:NJQ393219 NTI393219:NTM393219 ODE393219:ODI393219 ONA393219:ONE393219 OWW393219:OXA393219 PGS393219:PGW393219 PQO393219:PQS393219 QAK393219:QAO393219 QKG393219:QKK393219 QUC393219:QUG393219 RDY393219:REC393219 RNU393219:RNY393219 RXQ393219:RXU393219 SHM393219:SHQ393219 SRI393219:SRM393219 TBE393219:TBI393219 TLA393219:TLE393219 TUW393219:TVA393219 UES393219:UEW393219 UOO393219:UOS393219 UYK393219:UYO393219 VIG393219:VIK393219 VSC393219:VSG393219 WBY393219:WCC393219 WLU393219:WLY393219 WVQ393219:WVU393219 I458755:M458755 JE458755:JI458755 TA458755:TE458755 ACW458755:ADA458755 AMS458755:AMW458755 AWO458755:AWS458755 BGK458755:BGO458755 BQG458755:BQK458755 CAC458755:CAG458755 CJY458755:CKC458755 CTU458755:CTY458755 DDQ458755:DDU458755 DNM458755:DNQ458755 DXI458755:DXM458755 EHE458755:EHI458755 ERA458755:ERE458755 FAW458755:FBA458755 FKS458755:FKW458755 FUO458755:FUS458755 GEK458755:GEO458755 GOG458755:GOK458755 GYC458755:GYG458755 HHY458755:HIC458755 HRU458755:HRY458755 IBQ458755:IBU458755 ILM458755:ILQ458755 IVI458755:IVM458755 JFE458755:JFI458755 JPA458755:JPE458755 JYW458755:JZA458755 KIS458755:KIW458755 KSO458755:KSS458755 LCK458755:LCO458755 LMG458755:LMK458755 LWC458755:LWG458755 MFY458755:MGC458755 MPU458755:MPY458755 MZQ458755:MZU458755 NJM458755:NJQ458755 NTI458755:NTM458755 ODE458755:ODI458755 ONA458755:ONE458755 OWW458755:OXA458755 PGS458755:PGW458755 PQO458755:PQS458755 QAK458755:QAO458755 QKG458755:QKK458755 QUC458755:QUG458755 RDY458755:REC458755 RNU458755:RNY458755 RXQ458755:RXU458755 SHM458755:SHQ458755 SRI458755:SRM458755 TBE458755:TBI458755 TLA458755:TLE458755 TUW458755:TVA458755 UES458755:UEW458755 UOO458755:UOS458755 UYK458755:UYO458755 VIG458755:VIK458755 VSC458755:VSG458755 WBY458755:WCC458755 WLU458755:WLY458755 WVQ458755:WVU458755 I524291:M524291 JE524291:JI524291 TA524291:TE524291 ACW524291:ADA524291 AMS524291:AMW524291 AWO524291:AWS524291 BGK524291:BGO524291 BQG524291:BQK524291 CAC524291:CAG524291 CJY524291:CKC524291 CTU524291:CTY524291 DDQ524291:DDU524291 DNM524291:DNQ524291 DXI524291:DXM524291 EHE524291:EHI524291 ERA524291:ERE524291 FAW524291:FBA524291 FKS524291:FKW524291 FUO524291:FUS524291 GEK524291:GEO524291 GOG524291:GOK524291 GYC524291:GYG524291 HHY524291:HIC524291 HRU524291:HRY524291 IBQ524291:IBU524291 ILM524291:ILQ524291 IVI524291:IVM524291 JFE524291:JFI524291 JPA524291:JPE524291 JYW524291:JZA524291 KIS524291:KIW524291 KSO524291:KSS524291 LCK524291:LCO524291 LMG524291:LMK524291 LWC524291:LWG524291 MFY524291:MGC524291 MPU524291:MPY524291 MZQ524291:MZU524291 NJM524291:NJQ524291 NTI524291:NTM524291 ODE524291:ODI524291 ONA524291:ONE524291 OWW524291:OXA524291 PGS524291:PGW524291 PQO524291:PQS524291 QAK524291:QAO524291 QKG524291:QKK524291 QUC524291:QUG524291 RDY524291:REC524291 RNU524291:RNY524291 RXQ524291:RXU524291 SHM524291:SHQ524291 SRI524291:SRM524291 TBE524291:TBI524291 TLA524291:TLE524291 TUW524291:TVA524291 UES524291:UEW524291 UOO524291:UOS524291 UYK524291:UYO524291 VIG524291:VIK524291 VSC524291:VSG524291 WBY524291:WCC524291 WLU524291:WLY524291 WVQ524291:WVU524291 I589827:M589827 JE589827:JI589827 TA589827:TE589827 ACW589827:ADA589827 AMS589827:AMW589827 AWO589827:AWS589827 BGK589827:BGO589827 BQG589827:BQK589827 CAC589827:CAG589827 CJY589827:CKC589827 CTU589827:CTY589827 DDQ589827:DDU589827 DNM589827:DNQ589827 DXI589827:DXM589827 EHE589827:EHI589827 ERA589827:ERE589827 FAW589827:FBA589827 FKS589827:FKW589827 FUO589827:FUS589827 GEK589827:GEO589827 GOG589827:GOK589827 GYC589827:GYG589827 HHY589827:HIC589827 HRU589827:HRY589827 IBQ589827:IBU589827 ILM589827:ILQ589827 IVI589827:IVM589827 JFE589827:JFI589827 JPA589827:JPE589827 JYW589827:JZA589827 KIS589827:KIW589827 KSO589827:KSS589827 LCK589827:LCO589827 LMG589827:LMK589827 LWC589827:LWG589827 MFY589827:MGC589827 MPU589827:MPY589827 MZQ589827:MZU589827 NJM589827:NJQ589827 NTI589827:NTM589827 ODE589827:ODI589827 ONA589827:ONE589827 OWW589827:OXA589827 PGS589827:PGW589827 PQO589827:PQS589827 QAK589827:QAO589827 QKG589827:QKK589827 QUC589827:QUG589827 RDY589827:REC589827 RNU589827:RNY589827 RXQ589827:RXU589827 SHM589827:SHQ589827 SRI589827:SRM589827 TBE589827:TBI589827 TLA589827:TLE589827 TUW589827:TVA589827 UES589827:UEW589827 UOO589827:UOS589827 UYK589827:UYO589827 VIG589827:VIK589827 VSC589827:VSG589827 WBY589827:WCC589827 WLU589827:WLY589827 WVQ589827:WVU589827 I655363:M655363 JE655363:JI655363 TA655363:TE655363 ACW655363:ADA655363 AMS655363:AMW655363 AWO655363:AWS655363 BGK655363:BGO655363 BQG655363:BQK655363 CAC655363:CAG655363 CJY655363:CKC655363 CTU655363:CTY655363 DDQ655363:DDU655363 DNM655363:DNQ655363 DXI655363:DXM655363 EHE655363:EHI655363 ERA655363:ERE655363 FAW655363:FBA655363 FKS655363:FKW655363 FUO655363:FUS655363 GEK655363:GEO655363 GOG655363:GOK655363 GYC655363:GYG655363 HHY655363:HIC655363 HRU655363:HRY655363 IBQ655363:IBU655363 ILM655363:ILQ655363 IVI655363:IVM655363 JFE655363:JFI655363 JPA655363:JPE655363 JYW655363:JZA655363 KIS655363:KIW655363 KSO655363:KSS655363 LCK655363:LCO655363 LMG655363:LMK655363 LWC655363:LWG655363 MFY655363:MGC655363 MPU655363:MPY655363 MZQ655363:MZU655363 NJM655363:NJQ655363 NTI655363:NTM655363 ODE655363:ODI655363 ONA655363:ONE655363 OWW655363:OXA655363 PGS655363:PGW655363 PQO655363:PQS655363 QAK655363:QAO655363 QKG655363:QKK655363 QUC655363:QUG655363 RDY655363:REC655363 RNU655363:RNY655363 RXQ655363:RXU655363 SHM655363:SHQ655363 SRI655363:SRM655363 TBE655363:TBI655363 TLA655363:TLE655363 TUW655363:TVA655363 UES655363:UEW655363 UOO655363:UOS655363 UYK655363:UYO655363 VIG655363:VIK655363 VSC655363:VSG655363 WBY655363:WCC655363 WLU655363:WLY655363 WVQ655363:WVU655363 I720899:M720899 JE720899:JI720899 TA720899:TE720899 ACW720899:ADA720899 AMS720899:AMW720899 AWO720899:AWS720899 BGK720899:BGO720899 BQG720899:BQK720899 CAC720899:CAG720899 CJY720899:CKC720899 CTU720899:CTY720899 DDQ720899:DDU720899 DNM720899:DNQ720899 DXI720899:DXM720899 EHE720899:EHI720899 ERA720899:ERE720899 FAW720899:FBA720899 FKS720899:FKW720899 FUO720899:FUS720899 GEK720899:GEO720899 GOG720899:GOK720899 GYC720899:GYG720899 HHY720899:HIC720899 HRU720899:HRY720899 IBQ720899:IBU720899 ILM720899:ILQ720899 IVI720899:IVM720899 JFE720899:JFI720899 JPA720899:JPE720899 JYW720899:JZA720899 KIS720899:KIW720899 KSO720899:KSS720899 LCK720899:LCO720899 LMG720899:LMK720899 LWC720899:LWG720899 MFY720899:MGC720899 MPU720899:MPY720899 MZQ720899:MZU720899 NJM720899:NJQ720899 NTI720899:NTM720899 ODE720899:ODI720899 ONA720899:ONE720899 OWW720899:OXA720899 PGS720899:PGW720899 PQO720899:PQS720899 QAK720899:QAO720899 QKG720899:QKK720899 QUC720899:QUG720899 RDY720899:REC720899 RNU720899:RNY720899 RXQ720899:RXU720899 SHM720899:SHQ720899 SRI720899:SRM720899 TBE720899:TBI720899 TLA720899:TLE720899 TUW720899:TVA720899 UES720899:UEW720899 UOO720899:UOS720899 UYK720899:UYO720899 VIG720899:VIK720899 VSC720899:VSG720899 WBY720899:WCC720899 WLU720899:WLY720899 WVQ720899:WVU720899 I786435:M786435 JE786435:JI786435 TA786435:TE786435 ACW786435:ADA786435 AMS786435:AMW786435 AWO786435:AWS786435 BGK786435:BGO786435 BQG786435:BQK786435 CAC786435:CAG786435 CJY786435:CKC786435 CTU786435:CTY786435 DDQ786435:DDU786435 DNM786435:DNQ786435 DXI786435:DXM786435 EHE786435:EHI786435 ERA786435:ERE786435 FAW786435:FBA786435 FKS786435:FKW786435 FUO786435:FUS786435 GEK786435:GEO786435 GOG786435:GOK786435 GYC786435:GYG786435 HHY786435:HIC786435 HRU786435:HRY786435 IBQ786435:IBU786435 ILM786435:ILQ786435 IVI786435:IVM786435 JFE786435:JFI786435 JPA786435:JPE786435 JYW786435:JZA786435 KIS786435:KIW786435 KSO786435:KSS786435 LCK786435:LCO786435 LMG786435:LMK786435 LWC786435:LWG786435 MFY786435:MGC786435 MPU786435:MPY786435 MZQ786435:MZU786435 NJM786435:NJQ786435 NTI786435:NTM786435 ODE786435:ODI786435 ONA786435:ONE786435 OWW786435:OXA786435 PGS786435:PGW786435 PQO786435:PQS786435 QAK786435:QAO786435 QKG786435:QKK786435 QUC786435:QUG786435 RDY786435:REC786435 RNU786435:RNY786435 RXQ786435:RXU786435 SHM786435:SHQ786435 SRI786435:SRM786435 TBE786435:TBI786435 TLA786435:TLE786435 TUW786435:TVA786435 UES786435:UEW786435 UOO786435:UOS786435 UYK786435:UYO786435 VIG786435:VIK786435 VSC786435:VSG786435 WBY786435:WCC786435 WLU786435:WLY786435 WVQ786435:WVU786435 I851971:M851971 JE851971:JI851971 TA851971:TE851971 ACW851971:ADA851971 AMS851971:AMW851971 AWO851971:AWS851971 BGK851971:BGO851971 BQG851971:BQK851971 CAC851971:CAG851971 CJY851971:CKC851971 CTU851971:CTY851971 DDQ851971:DDU851971 DNM851971:DNQ851971 DXI851971:DXM851971 EHE851971:EHI851971 ERA851971:ERE851971 FAW851971:FBA851971 FKS851971:FKW851971 FUO851971:FUS851971 GEK851971:GEO851971 GOG851971:GOK851971 GYC851971:GYG851971 HHY851971:HIC851971 HRU851971:HRY851971 IBQ851971:IBU851971 ILM851971:ILQ851971 IVI851971:IVM851971 JFE851971:JFI851971 JPA851971:JPE851971 JYW851971:JZA851971 KIS851971:KIW851971 KSO851971:KSS851971 LCK851971:LCO851971 LMG851971:LMK851971 LWC851971:LWG851971 MFY851971:MGC851971 MPU851971:MPY851971 MZQ851971:MZU851971 NJM851971:NJQ851971 NTI851971:NTM851971 ODE851971:ODI851971 ONA851971:ONE851971 OWW851971:OXA851971 PGS851971:PGW851971 PQO851971:PQS851971 QAK851971:QAO851971 QKG851971:QKK851971 QUC851971:QUG851971 RDY851971:REC851971 RNU851971:RNY851971 RXQ851971:RXU851971 SHM851971:SHQ851971 SRI851971:SRM851971 TBE851971:TBI851971 TLA851971:TLE851971 TUW851971:TVA851971 UES851971:UEW851971 UOO851971:UOS851971 UYK851971:UYO851971 VIG851971:VIK851971 VSC851971:VSG851971 WBY851971:WCC851971 WLU851971:WLY851971 WVQ851971:WVU851971 I917507:M917507 JE917507:JI917507 TA917507:TE917507 ACW917507:ADA917507 AMS917507:AMW917507 AWO917507:AWS917507 BGK917507:BGO917507 BQG917507:BQK917507 CAC917507:CAG917507 CJY917507:CKC917507 CTU917507:CTY917507 DDQ917507:DDU917507 DNM917507:DNQ917507 DXI917507:DXM917507 EHE917507:EHI917507 ERA917507:ERE917507 FAW917507:FBA917507 FKS917507:FKW917507 FUO917507:FUS917507 GEK917507:GEO917507 GOG917507:GOK917507 GYC917507:GYG917507 HHY917507:HIC917507 HRU917507:HRY917507 IBQ917507:IBU917507 ILM917507:ILQ917507 IVI917507:IVM917507 JFE917507:JFI917507 JPA917507:JPE917507 JYW917507:JZA917507 KIS917507:KIW917507 KSO917507:KSS917507 LCK917507:LCO917507 LMG917507:LMK917507 LWC917507:LWG917507 MFY917507:MGC917507 MPU917507:MPY917507 MZQ917507:MZU917507 NJM917507:NJQ917507 NTI917507:NTM917507 ODE917507:ODI917507 ONA917507:ONE917507 OWW917507:OXA917507 PGS917507:PGW917507 PQO917507:PQS917507 QAK917507:QAO917507 QKG917507:QKK917507 QUC917507:QUG917507 RDY917507:REC917507 RNU917507:RNY917507 RXQ917507:RXU917507 SHM917507:SHQ917507 SRI917507:SRM917507 TBE917507:TBI917507 TLA917507:TLE917507 TUW917507:TVA917507 UES917507:UEW917507 UOO917507:UOS917507 UYK917507:UYO917507 VIG917507:VIK917507 VSC917507:VSG917507 WBY917507:WCC917507 WLU917507:WLY917507 WVQ917507:WVU917507 I983043:M983043 JE983043:JI983043 TA983043:TE983043 ACW983043:ADA983043 AMS983043:AMW983043 AWO983043:AWS983043 BGK983043:BGO983043 BQG983043:BQK983043 CAC983043:CAG983043 CJY983043:CKC983043 CTU983043:CTY983043 DDQ983043:DDU983043 DNM983043:DNQ983043 DXI983043:DXM983043 EHE983043:EHI983043 ERA983043:ERE983043 FAW983043:FBA983043 FKS983043:FKW983043 FUO983043:FUS983043 GEK983043:GEO983043 GOG983043:GOK983043 GYC983043:GYG983043 HHY983043:HIC983043 HRU983043:HRY983043 IBQ983043:IBU983043 ILM983043:ILQ983043 IVI983043:IVM983043 JFE983043:JFI983043 JPA983043:JPE983043 JYW983043:JZA983043 KIS983043:KIW983043 KSO983043:KSS983043 LCK983043:LCO983043 LMG983043:LMK983043 LWC983043:LWG983043 MFY983043:MGC983043 MPU983043:MPY983043 MZQ983043:MZU983043 NJM983043:NJQ983043 NTI983043:NTM983043 ODE983043:ODI983043 ONA983043:ONE983043 OWW983043:OXA983043 PGS983043:PGW983043 PQO983043:PQS983043 QAK983043:QAO983043 QKG983043:QKK983043 QUC983043:QUG983043 RDY983043:REC983043 RNU983043:RNY983043 RXQ983043:RXU983043 SHM983043:SHQ983043 SRI983043:SRM983043 TBE983043:TBI983043 TLA983043:TLE983043 TUW983043:TVA983043 UES983043:UEW983043 UOO983043:UOS983043 UYK983043:UYO983043 VIG983043:VIK983043 VSC983043:VSG983043 WBY983043:WCC983043 WLU983043:WLY983043 WVQ983043:WVU983043"/>
    <dataValidation allowBlank="1" showInputMessage="1" showErrorMessage="1" prompt="Maluch+ 2018 - m3_x000a_Kod gminy wg GUS_x000a_(6 cyfr w formacie 999999),gdzie:_x000a_- pierwsze dwie to WK _x000a_(kod województwa),_x000a_- trzecia i czwarta to PK _x000a_(kod powiatu),_x000a_- piąta i szósta to GK _x000a_(kod gminy)_x000a_- siódma to kod rodzaju gminy (1,2,3)" sqref="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dataValidation allowBlank="1" showInputMessage="1" showErrorMessage="1" prompt="Proszę wpisać w formacie: dd-mm-rrrr" sqref="F7:G7 JB7:JC7 SX7:SY7 ACT7:ACU7 AMP7:AMQ7 AWL7:AWM7 BGH7:BGI7 BQD7:BQE7 BZZ7:CAA7 CJV7:CJW7 CTR7:CTS7 DDN7:DDO7 DNJ7:DNK7 DXF7:DXG7 EHB7:EHC7 EQX7:EQY7 FAT7:FAU7 FKP7:FKQ7 FUL7:FUM7 GEH7:GEI7 GOD7:GOE7 GXZ7:GYA7 HHV7:HHW7 HRR7:HRS7 IBN7:IBO7 ILJ7:ILK7 IVF7:IVG7 JFB7:JFC7 JOX7:JOY7 JYT7:JYU7 KIP7:KIQ7 KSL7:KSM7 LCH7:LCI7 LMD7:LME7 LVZ7:LWA7 MFV7:MFW7 MPR7:MPS7 MZN7:MZO7 NJJ7:NJK7 NTF7:NTG7 ODB7:ODC7 OMX7:OMY7 OWT7:OWU7 PGP7:PGQ7 PQL7:PQM7 QAH7:QAI7 QKD7:QKE7 QTZ7:QUA7 RDV7:RDW7 RNR7:RNS7 RXN7:RXO7 SHJ7:SHK7 SRF7:SRG7 TBB7:TBC7 TKX7:TKY7 TUT7:TUU7 UEP7:UEQ7 UOL7:UOM7 UYH7:UYI7 VID7:VIE7 VRZ7:VSA7 WBV7:WBW7 WLR7:WLS7 WVN7:WVO7 F65539:G65539 JB65539:JC65539 SX65539:SY65539 ACT65539:ACU65539 AMP65539:AMQ65539 AWL65539:AWM65539 BGH65539:BGI65539 BQD65539:BQE65539 BZZ65539:CAA65539 CJV65539:CJW65539 CTR65539:CTS65539 DDN65539:DDO65539 DNJ65539:DNK65539 DXF65539:DXG65539 EHB65539:EHC65539 EQX65539:EQY65539 FAT65539:FAU65539 FKP65539:FKQ65539 FUL65539:FUM65539 GEH65539:GEI65539 GOD65539:GOE65539 GXZ65539:GYA65539 HHV65539:HHW65539 HRR65539:HRS65539 IBN65539:IBO65539 ILJ65539:ILK65539 IVF65539:IVG65539 JFB65539:JFC65539 JOX65539:JOY65539 JYT65539:JYU65539 KIP65539:KIQ65539 KSL65539:KSM65539 LCH65539:LCI65539 LMD65539:LME65539 LVZ65539:LWA65539 MFV65539:MFW65539 MPR65539:MPS65539 MZN65539:MZO65539 NJJ65539:NJK65539 NTF65539:NTG65539 ODB65539:ODC65539 OMX65539:OMY65539 OWT65539:OWU65539 PGP65539:PGQ65539 PQL65539:PQM65539 QAH65539:QAI65539 QKD65539:QKE65539 QTZ65539:QUA65539 RDV65539:RDW65539 RNR65539:RNS65539 RXN65539:RXO65539 SHJ65539:SHK65539 SRF65539:SRG65539 TBB65539:TBC65539 TKX65539:TKY65539 TUT65539:TUU65539 UEP65539:UEQ65539 UOL65539:UOM65539 UYH65539:UYI65539 VID65539:VIE65539 VRZ65539:VSA65539 WBV65539:WBW65539 WLR65539:WLS65539 WVN65539:WVO65539 F131075:G131075 JB131075:JC131075 SX131075:SY131075 ACT131075:ACU131075 AMP131075:AMQ131075 AWL131075:AWM131075 BGH131075:BGI131075 BQD131075:BQE131075 BZZ131075:CAA131075 CJV131075:CJW131075 CTR131075:CTS131075 DDN131075:DDO131075 DNJ131075:DNK131075 DXF131075:DXG131075 EHB131075:EHC131075 EQX131075:EQY131075 FAT131075:FAU131075 FKP131075:FKQ131075 FUL131075:FUM131075 GEH131075:GEI131075 GOD131075:GOE131075 GXZ131075:GYA131075 HHV131075:HHW131075 HRR131075:HRS131075 IBN131075:IBO131075 ILJ131075:ILK131075 IVF131075:IVG131075 JFB131075:JFC131075 JOX131075:JOY131075 JYT131075:JYU131075 KIP131075:KIQ131075 KSL131075:KSM131075 LCH131075:LCI131075 LMD131075:LME131075 LVZ131075:LWA131075 MFV131075:MFW131075 MPR131075:MPS131075 MZN131075:MZO131075 NJJ131075:NJK131075 NTF131075:NTG131075 ODB131075:ODC131075 OMX131075:OMY131075 OWT131075:OWU131075 PGP131075:PGQ131075 PQL131075:PQM131075 QAH131075:QAI131075 QKD131075:QKE131075 QTZ131075:QUA131075 RDV131075:RDW131075 RNR131075:RNS131075 RXN131075:RXO131075 SHJ131075:SHK131075 SRF131075:SRG131075 TBB131075:TBC131075 TKX131075:TKY131075 TUT131075:TUU131075 UEP131075:UEQ131075 UOL131075:UOM131075 UYH131075:UYI131075 VID131075:VIE131075 VRZ131075:VSA131075 WBV131075:WBW131075 WLR131075:WLS131075 WVN131075:WVO131075 F196611:G196611 JB196611:JC196611 SX196611:SY196611 ACT196611:ACU196611 AMP196611:AMQ196611 AWL196611:AWM196611 BGH196611:BGI196611 BQD196611:BQE196611 BZZ196611:CAA196611 CJV196611:CJW196611 CTR196611:CTS196611 DDN196611:DDO196611 DNJ196611:DNK196611 DXF196611:DXG196611 EHB196611:EHC196611 EQX196611:EQY196611 FAT196611:FAU196611 FKP196611:FKQ196611 FUL196611:FUM196611 GEH196611:GEI196611 GOD196611:GOE196611 GXZ196611:GYA196611 HHV196611:HHW196611 HRR196611:HRS196611 IBN196611:IBO196611 ILJ196611:ILK196611 IVF196611:IVG196611 JFB196611:JFC196611 JOX196611:JOY196611 JYT196611:JYU196611 KIP196611:KIQ196611 KSL196611:KSM196611 LCH196611:LCI196611 LMD196611:LME196611 LVZ196611:LWA196611 MFV196611:MFW196611 MPR196611:MPS196611 MZN196611:MZO196611 NJJ196611:NJK196611 NTF196611:NTG196611 ODB196611:ODC196611 OMX196611:OMY196611 OWT196611:OWU196611 PGP196611:PGQ196611 PQL196611:PQM196611 QAH196611:QAI196611 QKD196611:QKE196611 QTZ196611:QUA196611 RDV196611:RDW196611 RNR196611:RNS196611 RXN196611:RXO196611 SHJ196611:SHK196611 SRF196611:SRG196611 TBB196611:TBC196611 TKX196611:TKY196611 TUT196611:TUU196611 UEP196611:UEQ196611 UOL196611:UOM196611 UYH196611:UYI196611 VID196611:VIE196611 VRZ196611:VSA196611 WBV196611:WBW196611 WLR196611:WLS196611 WVN196611:WVO196611 F262147:G262147 JB262147:JC262147 SX262147:SY262147 ACT262147:ACU262147 AMP262147:AMQ262147 AWL262147:AWM262147 BGH262147:BGI262147 BQD262147:BQE262147 BZZ262147:CAA262147 CJV262147:CJW262147 CTR262147:CTS262147 DDN262147:DDO262147 DNJ262147:DNK262147 DXF262147:DXG262147 EHB262147:EHC262147 EQX262147:EQY262147 FAT262147:FAU262147 FKP262147:FKQ262147 FUL262147:FUM262147 GEH262147:GEI262147 GOD262147:GOE262147 GXZ262147:GYA262147 HHV262147:HHW262147 HRR262147:HRS262147 IBN262147:IBO262147 ILJ262147:ILK262147 IVF262147:IVG262147 JFB262147:JFC262147 JOX262147:JOY262147 JYT262147:JYU262147 KIP262147:KIQ262147 KSL262147:KSM262147 LCH262147:LCI262147 LMD262147:LME262147 LVZ262147:LWA262147 MFV262147:MFW262147 MPR262147:MPS262147 MZN262147:MZO262147 NJJ262147:NJK262147 NTF262147:NTG262147 ODB262147:ODC262147 OMX262147:OMY262147 OWT262147:OWU262147 PGP262147:PGQ262147 PQL262147:PQM262147 QAH262147:QAI262147 QKD262147:QKE262147 QTZ262147:QUA262147 RDV262147:RDW262147 RNR262147:RNS262147 RXN262147:RXO262147 SHJ262147:SHK262147 SRF262147:SRG262147 TBB262147:TBC262147 TKX262147:TKY262147 TUT262147:TUU262147 UEP262147:UEQ262147 UOL262147:UOM262147 UYH262147:UYI262147 VID262147:VIE262147 VRZ262147:VSA262147 WBV262147:WBW262147 WLR262147:WLS262147 WVN262147:WVO262147 F327683:G327683 JB327683:JC327683 SX327683:SY327683 ACT327683:ACU327683 AMP327683:AMQ327683 AWL327683:AWM327683 BGH327683:BGI327683 BQD327683:BQE327683 BZZ327683:CAA327683 CJV327683:CJW327683 CTR327683:CTS327683 DDN327683:DDO327683 DNJ327683:DNK327683 DXF327683:DXG327683 EHB327683:EHC327683 EQX327683:EQY327683 FAT327683:FAU327683 FKP327683:FKQ327683 FUL327683:FUM327683 GEH327683:GEI327683 GOD327683:GOE327683 GXZ327683:GYA327683 HHV327683:HHW327683 HRR327683:HRS327683 IBN327683:IBO327683 ILJ327683:ILK327683 IVF327683:IVG327683 JFB327683:JFC327683 JOX327683:JOY327683 JYT327683:JYU327683 KIP327683:KIQ327683 KSL327683:KSM327683 LCH327683:LCI327683 LMD327683:LME327683 LVZ327683:LWA327683 MFV327683:MFW327683 MPR327683:MPS327683 MZN327683:MZO327683 NJJ327683:NJK327683 NTF327683:NTG327683 ODB327683:ODC327683 OMX327683:OMY327683 OWT327683:OWU327683 PGP327683:PGQ327683 PQL327683:PQM327683 QAH327683:QAI327683 QKD327683:QKE327683 QTZ327683:QUA327683 RDV327683:RDW327683 RNR327683:RNS327683 RXN327683:RXO327683 SHJ327683:SHK327683 SRF327683:SRG327683 TBB327683:TBC327683 TKX327683:TKY327683 TUT327683:TUU327683 UEP327683:UEQ327683 UOL327683:UOM327683 UYH327683:UYI327683 VID327683:VIE327683 VRZ327683:VSA327683 WBV327683:WBW327683 WLR327683:WLS327683 WVN327683:WVO327683 F393219:G393219 JB393219:JC393219 SX393219:SY393219 ACT393219:ACU393219 AMP393219:AMQ393219 AWL393219:AWM393219 BGH393219:BGI393219 BQD393219:BQE393219 BZZ393219:CAA393219 CJV393219:CJW393219 CTR393219:CTS393219 DDN393219:DDO393219 DNJ393219:DNK393219 DXF393219:DXG393219 EHB393219:EHC393219 EQX393219:EQY393219 FAT393219:FAU393219 FKP393219:FKQ393219 FUL393219:FUM393219 GEH393219:GEI393219 GOD393219:GOE393219 GXZ393219:GYA393219 HHV393219:HHW393219 HRR393219:HRS393219 IBN393219:IBO393219 ILJ393219:ILK393219 IVF393219:IVG393219 JFB393219:JFC393219 JOX393219:JOY393219 JYT393219:JYU393219 KIP393219:KIQ393219 KSL393219:KSM393219 LCH393219:LCI393219 LMD393219:LME393219 LVZ393219:LWA393219 MFV393219:MFW393219 MPR393219:MPS393219 MZN393219:MZO393219 NJJ393219:NJK393219 NTF393219:NTG393219 ODB393219:ODC393219 OMX393219:OMY393219 OWT393219:OWU393219 PGP393219:PGQ393219 PQL393219:PQM393219 QAH393219:QAI393219 QKD393219:QKE393219 QTZ393219:QUA393219 RDV393219:RDW393219 RNR393219:RNS393219 RXN393219:RXO393219 SHJ393219:SHK393219 SRF393219:SRG393219 TBB393219:TBC393219 TKX393219:TKY393219 TUT393219:TUU393219 UEP393219:UEQ393219 UOL393219:UOM393219 UYH393219:UYI393219 VID393219:VIE393219 VRZ393219:VSA393219 WBV393219:WBW393219 WLR393219:WLS393219 WVN393219:WVO393219 F458755:G458755 JB458755:JC458755 SX458755:SY458755 ACT458755:ACU458755 AMP458755:AMQ458755 AWL458755:AWM458755 BGH458755:BGI458755 BQD458755:BQE458755 BZZ458755:CAA458755 CJV458755:CJW458755 CTR458755:CTS458755 DDN458755:DDO458755 DNJ458755:DNK458755 DXF458755:DXG458755 EHB458755:EHC458755 EQX458755:EQY458755 FAT458755:FAU458755 FKP458755:FKQ458755 FUL458755:FUM458755 GEH458755:GEI458755 GOD458755:GOE458755 GXZ458755:GYA458755 HHV458755:HHW458755 HRR458755:HRS458755 IBN458755:IBO458755 ILJ458755:ILK458755 IVF458755:IVG458755 JFB458755:JFC458755 JOX458755:JOY458755 JYT458755:JYU458755 KIP458755:KIQ458755 KSL458755:KSM458755 LCH458755:LCI458755 LMD458755:LME458755 LVZ458755:LWA458755 MFV458755:MFW458755 MPR458755:MPS458755 MZN458755:MZO458755 NJJ458755:NJK458755 NTF458755:NTG458755 ODB458755:ODC458755 OMX458755:OMY458755 OWT458755:OWU458755 PGP458755:PGQ458755 PQL458755:PQM458755 QAH458755:QAI458755 QKD458755:QKE458755 QTZ458755:QUA458755 RDV458755:RDW458755 RNR458755:RNS458755 RXN458755:RXO458755 SHJ458755:SHK458755 SRF458755:SRG458755 TBB458755:TBC458755 TKX458755:TKY458755 TUT458755:TUU458755 UEP458755:UEQ458755 UOL458755:UOM458755 UYH458755:UYI458755 VID458755:VIE458755 VRZ458755:VSA458755 WBV458755:WBW458755 WLR458755:WLS458755 WVN458755:WVO458755 F524291:G524291 JB524291:JC524291 SX524291:SY524291 ACT524291:ACU524291 AMP524291:AMQ524291 AWL524291:AWM524291 BGH524291:BGI524291 BQD524291:BQE524291 BZZ524291:CAA524291 CJV524291:CJW524291 CTR524291:CTS524291 DDN524291:DDO524291 DNJ524291:DNK524291 DXF524291:DXG524291 EHB524291:EHC524291 EQX524291:EQY524291 FAT524291:FAU524291 FKP524291:FKQ524291 FUL524291:FUM524291 GEH524291:GEI524291 GOD524291:GOE524291 GXZ524291:GYA524291 HHV524291:HHW524291 HRR524291:HRS524291 IBN524291:IBO524291 ILJ524291:ILK524291 IVF524291:IVG524291 JFB524291:JFC524291 JOX524291:JOY524291 JYT524291:JYU524291 KIP524291:KIQ524291 KSL524291:KSM524291 LCH524291:LCI524291 LMD524291:LME524291 LVZ524291:LWA524291 MFV524291:MFW524291 MPR524291:MPS524291 MZN524291:MZO524291 NJJ524291:NJK524291 NTF524291:NTG524291 ODB524291:ODC524291 OMX524291:OMY524291 OWT524291:OWU524291 PGP524291:PGQ524291 PQL524291:PQM524291 QAH524291:QAI524291 QKD524291:QKE524291 QTZ524291:QUA524291 RDV524291:RDW524291 RNR524291:RNS524291 RXN524291:RXO524291 SHJ524291:SHK524291 SRF524291:SRG524291 TBB524291:TBC524291 TKX524291:TKY524291 TUT524291:TUU524291 UEP524291:UEQ524291 UOL524291:UOM524291 UYH524291:UYI524291 VID524291:VIE524291 VRZ524291:VSA524291 WBV524291:WBW524291 WLR524291:WLS524291 WVN524291:WVO524291 F589827:G589827 JB589827:JC589827 SX589827:SY589827 ACT589827:ACU589827 AMP589827:AMQ589827 AWL589827:AWM589827 BGH589827:BGI589827 BQD589827:BQE589827 BZZ589827:CAA589827 CJV589827:CJW589827 CTR589827:CTS589827 DDN589827:DDO589827 DNJ589827:DNK589827 DXF589827:DXG589827 EHB589827:EHC589827 EQX589827:EQY589827 FAT589827:FAU589827 FKP589827:FKQ589827 FUL589827:FUM589827 GEH589827:GEI589827 GOD589827:GOE589827 GXZ589827:GYA589827 HHV589827:HHW589827 HRR589827:HRS589827 IBN589827:IBO589827 ILJ589827:ILK589827 IVF589827:IVG589827 JFB589827:JFC589827 JOX589827:JOY589827 JYT589827:JYU589827 KIP589827:KIQ589827 KSL589827:KSM589827 LCH589827:LCI589827 LMD589827:LME589827 LVZ589827:LWA589827 MFV589827:MFW589827 MPR589827:MPS589827 MZN589827:MZO589827 NJJ589827:NJK589827 NTF589827:NTG589827 ODB589827:ODC589827 OMX589827:OMY589827 OWT589827:OWU589827 PGP589827:PGQ589827 PQL589827:PQM589827 QAH589827:QAI589827 QKD589827:QKE589827 QTZ589827:QUA589827 RDV589827:RDW589827 RNR589827:RNS589827 RXN589827:RXO589827 SHJ589827:SHK589827 SRF589827:SRG589827 TBB589827:TBC589827 TKX589827:TKY589827 TUT589827:TUU589827 UEP589827:UEQ589827 UOL589827:UOM589827 UYH589827:UYI589827 VID589827:VIE589827 VRZ589827:VSA589827 WBV589827:WBW589827 WLR589827:WLS589827 WVN589827:WVO589827 F655363:G655363 JB655363:JC655363 SX655363:SY655363 ACT655363:ACU655363 AMP655363:AMQ655363 AWL655363:AWM655363 BGH655363:BGI655363 BQD655363:BQE655363 BZZ655363:CAA655363 CJV655363:CJW655363 CTR655363:CTS655363 DDN655363:DDO655363 DNJ655363:DNK655363 DXF655363:DXG655363 EHB655363:EHC655363 EQX655363:EQY655363 FAT655363:FAU655363 FKP655363:FKQ655363 FUL655363:FUM655363 GEH655363:GEI655363 GOD655363:GOE655363 GXZ655363:GYA655363 HHV655363:HHW655363 HRR655363:HRS655363 IBN655363:IBO655363 ILJ655363:ILK655363 IVF655363:IVG655363 JFB655363:JFC655363 JOX655363:JOY655363 JYT655363:JYU655363 KIP655363:KIQ655363 KSL655363:KSM655363 LCH655363:LCI655363 LMD655363:LME655363 LVZ655363:LWA655363 MFV655363:MFW655363 MPR655363:MPS655363 MZN655363:MZO655363 NJJ655363:NJK655363 NTF655363:NTG655363 ODB655363:ODC655363 OMX655363:OMY655363 OWT655363:OWU655363 PGP655363:PGQ655363 PQL655363:PQM655363 QAH655363:QAI655363 QKD655363:QKE655363 QTZ655363:QUA655363 RDV655363:RDW655363 RNR655363:RNS655363 RXN655363:RXO655363 SHJ655363:SHK655363 SRF655363:SRG655363 TBB655363:TBC655363 TKX655363:TKY655363 TUT655363:TUU655363 UEP655363:UEQ655363 UOL655363:UOM655363 UYH655363:UYI655363 VID655363:VIE655363 VRZ655363:VSA655363 WBV655363:WBW655363 WLR655363:WLS655363 WVN655363:WVO655363 F720899:G720899 JB720899:JC720899 SX720899:SY720899 ACT720899:ACU720899 AMP720899:AMQ720899 AWL720899:AWM720899 BGH720899:BGI720899 BQD720899:BQE720899 BZZ720899:CAA720899 CJV720899:CJW720899 CTR720899:CTS720899 DDN720899:DDO720899 DNJ720899:DNK720899 DXF720899:DXG720899 EHB720899:EHC720899 EQX720899:EQY720899 FAT720899:FAU720899 FKP720899:FKQ720899 FUL720899:FUM720899 GEH720899:GEI720899 GOD720899:GOE720899 GXZ720899:GYA720899 HHV720899:HHW720899 HRR720899:HRS720899 IBN720899:IBO720899 ILJ720899:ILK720899 IVF720899:IVG720899 JFB720899:JFC720899 JOX720899:JOY720899 JYT720899:JYU720899 KIP720899:KIQ720899 KSL720899:KSM720899 LCH720899:LCI720899 LMD720899:LME720899 LVZ720899:LWA720899 MFV720899:MFW720899 MPR720899:MPS720899 MZN720899:MZO720899 NJJ720899:NJK720899 NTF720899:NTG720899 ODB720899:ODC720899 OMX720899:OMY720899 OWT720899:OWU720899 PGP720899:PGQ720899 PQL720899:PQM720899 QAH720899:QAI720899 QKD720899:QKE720899 QTZ720899:QUA720899 RDV720899:RDW720899 RNR720899:RNS720899 RXN720899:RXO720899 SHJ720899:SHK720899 SRF720899:SRG720899 TBB720899:TBC720899 TKX720899:TKY720899 TUT720899:TUU720899 UEP720899:UEQ720899 UOL720899:UOM720899 UYH720899:UYI720899 VID720899:VIE720899 VRZ720899:VSA720899 WBV720899:WBW720899 WLR720899:WLS720899 WVN720899:WVO720899 F786435:G786435 JB786435:JC786435 SX786435:SY786435 ACT786435:ACU786435 AMP786435:AMQ786435 AWL786435:AWM786435 BGH786435:BGI786435 BQD786435:BQE786435 BZZ786435:CAA786435 CJV786435:CJW786435 CTR786435:CTS786435 DDN786435:DDO786435 DNJ786435:DNK786435 DXF786435:DXG786435 EHB786435:EHC786435 EQX786435:EQY786435 FAT786435:FAU786435 FKP786435:FKQ786435 FUL786435:FUM786435 GEH786435:GEI786435 GOD786435:GOE786435 GXZ786435:GYA786435 HHV786435:HHW786435 HRR786435:HRS786435 IBN786435:IBO786435 ILJ786435:ILK786435 IVF786435:IVG786435 JFB786435:JFC786435 JOX786435:JOY786435 JYT786435:JYU786435 KIP786435:KIQ786435 KSL786435:KSM786435 LCH786435:LCI786435 LMD786435:LME786435 LVZ786435:LWA786435 MFV786435:MFW786435 MPR786435:MPS786435 MZN786435:MZO786435 NJJ786435:NJK786435 NTF786435:NTG786435 ODB786435:ODC786435 OMX786435:OMY786435 OWT786435:OWU786435 PGP786435:PGQ786435 PQL786435:PQM786435 QAH786435:QAI786435 QKD786435:QKE786435 QTZ786435:QUA786435 RDV786435:RDW786435 RNR786435:RNS786435 RXN786435:RXO786435 SHJ786435:SHK786435 SRF786435:SRG786435 TBB786435:TBC786435 TKX786435:TKY786435 TUT786435:TUU786435 UEP786435:UEQ786435 UOL786435:UOM786435 UYH786435:UYI786435 VID786435:VIE786435 VRZ786435:VSA786435 WBV786435:WBW786435 WLR786435:WLS786435 WVN786435:WVO786435 F851971:G851971 JB851971:JC851971 SX851971:SY851971 ACT851971:ACU851971 AMP851971:AMQ851971 AWL851971:AWM851971 BGH851971:BGI851971 BQD851971:BQE851971 BZZ851971:CAA851971 CJV851971:CJW851971 CTR851971:CTS851971 DDN851971:DDO851971 DNJ851971:DNK851971 DXF851971:DXG851971 EHB851971:EHC851971 EQX851971:EQY851971 FAT851971:FAU851971 FKP851971:FKQ851971 FUL851971:FUM851971 GEH851971:GEI851971 GOD851971:GOE851971 GXZ851971:GYA851971 HHV851971:HHW851971 HRR851971:HRS851971 IBN851971:IBO851971 ILJ851971:ILK851971 IVF851971:IVG851971 JFB851971:JFC851971 JOX851971:JOY851971 JYT851971:JYU851971 KIP851971:KIQ851971 KSL851971:KSM851971 LCH851971:LCI851971 LMD851971:LME851971 LVZ851971:LWA851971 MFV851971:MFW851971 MPR851971:MPS851971 MZN851971:MZO851971 NJJ851971:NJK851971 NTF851971:NTG851971 ODB851971:ODC851971 OMX851971:OMY851971 OWT851971:OWU851971 PGP851971:PGQ851971 PQL851971:PQM851971 QAH851971:QAI851971 QKD851971:QKE851971 QTZ851971:QUA851971 RDV851971:RDW851971 RNR851971:RNS851971 RXN851971:RXO851971 SHJ851971:SHK851971 SRF851971:SRG851971 TBB851971:TBC851971 TKX851971:TKY851971 TUT851971:TUU851971 UEP851971:UEQ851971 UOL851971:UOM851971 UYH851971:UYI851971 VID851971:VIE851971 VRZ851971:VSA851971 WBV851971:WBW851971 WLR851971:WLS851971 WVN851971:WVO851971 F917507:G917507 JB917507:JC917507 SX917507:SY917507 ACT917507:ACU917507 AMP917507:AMQ917507 AWL917507:AWM917507 BGH917507:BGI917507 BQD917507:BQE917507 BZZ917507:CAA917507 CJV917507:CJW917507 CTR917507:CTS917507 DDN917507:DDO917507 DNJ917507:DNK917507 DXF917507:DXG917507 EHB917507:EHC917507 EQX917507:EQY917507 FAT917507:FAU917507 FKP917507:FKQ917507 FUL917507:FUM917507 GEH917507:GEI917507 GOD917507:GOE917507 GXZ917507:GYA917507 HHV917507:HHW917507 HRR917507:HRS917507 IBN917507:IBO917507 ILJ917507:ILK917507 IVF917507:IVG917507 JFB917507:JFC917507 JOX917507:JOY917507 JYT917507:JYU917507 KIP917507:KIQ917507 KSL917507:KSM917507 LCH917507:LCI917507 LMD917507:LME917507 LVZ917507:LWA917507 MFV917507:MFW917507 MPR917507:MPS917507 MZN917507:MZO917507 NJJ917507:NJK917507 NTF917507:NTG917507 ODB917507:ODC917507 OMX917507:OMY917507 OWT917507:OWU917507 PGP917507:PGQ917507 PQL917507:PQM917507 QAH917507:QAI917507 QKD917507:QKE917507 QTZ917507:QUA917507 RDV917507:RDW917507 RNR917507:RNS917507 RXN917507:RXO917507 SHJ917507:SHK917507 SRF917507:SRG917507 TBB917507:TBC917507 TKX917507:TKY917507 TUT917507:TUU917507 UEP917507:UEQ917507 UOL917507:UOM917507 UYH917507:UYI917507 VID917507:VIE917507 VRZ917507:VSA917507 WBV917507:WBW917507 WLR917507:WLS917507 WVN917507:WVO917507 F983043:G983043 JB983043:JC983043 SX983043:SY983043 ACT983043:ACU983043 AMP983043:AMQ983043 AWL983043:AWM983043 BGH983043:BGI983043 BQD983043:BQE983043 BZZ983043:CAA983043 CJV983043:CJW983043 CTR983043:CTS983043 DDN983043:DDO983043 DNJ983043:DNK983043 DXF983043:DXG983043 EHB983043:EHC983043 EQX983043:EQY983043 FAT983043:FAU983043 FKP983043:FKQ983043 FUL983043:FUM983043 GEH983043:GEI983043 GOD983043:GOE983043 GXZ983043:GYA983043 HHV983043:HHW983043 HRR983043:HRS983043 IBN983043:IBO983043 ILJ983043:ILK983043 IVF983043:IVG983043 JFB983043:JFC983043 JOX983043:JOY983043 JYT983043:JYU983043 KIP983043:KIQ983043 KSL983043:KSM983043 LCH983043:LCI983043 LMD983043:LME983043 LVZ983043:LWA983043 MFV983043:MFW983043 MPR983043:MPS983043 MZN983043:MZO983043 NJJ983043:NJK983043 NTF983043:NTG983043 ODB983043:ODC983043 OMX983043:OMY983043 OWT983043:OWU983043 PGP983043:PGQ983043 PQL983043:PQM983043 QAH983043:QAI983043 QKD983043:QKE983043 QTZ983043:QUA983043 RDV983043:RDW983043 RNR983043:RNS983043 RXN983043:RXO983043 SHJ983043:SHK983043 SRF983043:SRG983043 TBB983043:TBC983043 TKX983043:TKY983043 TUT983043:TUU983043 UEP983043:UEQ983043 UOL983043:UOM983043 UYH983043:UYI983043 VID983043:VIE983043 VRZ983043:VSA983043 WBV983043:WBW983043 WLR983043:WLS983043 WVN983043:WVO983043"/>
  </dataValidations>
  <pageMargins left="0.35433070866141736" right="0.19685039370078741" top="0.35433070866141736" bottom="0.23622047244094491" header="0.23622047244094491" footer="0.27559055118110237"/>
  <pageSetup paperSize="9" scale="60" fitToHeight="0" orientation="landscape" r:id="rId1"/>
  <headerFooter alignWithMargins="0"/>
  <rowBreaks count="1" manualBreakCount="1">
    <brk id="30"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H11" sqref="H11:Q1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4" t="s">
        <v>41</v>
      </c>
      <c r="B1" s="325"/>
      <c r="C1" s="325"/>
      <c r="D1" s="325"/>
      <c r="E1" s="325"/>
      <c r="F1" s="325"/>
      <c r="G1" s="326"/>
    </row>
    <row r="2" spans="1:17" ht="53.25" customHeight="1" thickBot="1" x14ac:dyDescent="0.3">
      <c r="A2" s="327" t="s">
        <v>19</v>
      </c>
      <c r="B2" s="328"/>
      <c r="C2" s="328"/>
      <c r="D2" s="328"/>
      <c r="E2" s="328"/>
      <c r="F2" s="328"/>
      <c r="G2" s="329"/>
    </row>
    <row r="3" spans="1:17" ht="61.5" customHeight="1" thickTop="1" thickBot="1" x14ac:dyDescent="0.3">
      <c r="A3" s="330" t="s">
        <v>20</v>
      </c>
      <c r="B3" s="331"/>
      <c r="C3" s="322"/>
      <c r="D3" s="322"/>
      <c r="E3" s="322"/>
      <c r="F3" s="322"/>
      <c r="G3" s="323"/>
    </row>
    <row r="4" spans="1:17" ht="30" customHeight="1" thickTop="1" thickBot="1" x14ac:dyDescent="0.3">
      <c r="A4" s="332" t="s">
        <v>0</v>
      </c>
      <c r="B4" s="294"/>
      <c r="C4" s="294"/>
      <c r="D4" s="294"/>
      <c r="E4" s="294"/>
      <c r="F4" s="294"/>
      <c r="G4" s="295"/>
    </row>
    <row r="5" spans="1:17" ht="61.5" customHeight="1" x14ac:dyDescent="0.25">
      <c r="A5" s="316" t="s">
        <v>21</v>
      </c>
      <c r="B5" s="317"/>
      <c r="C5" s="314"/>
      <c r="D5" s="314"/>
      <c r="E5" s="314"/>
      <c r="F5" s="314"/>
      <c r="G5" s="315"/>
    </row>
    <row r="6" spans="1:17" ht="61.5" customHeight="1" x14ac:dyDescent="0.25">
      <c r="A6" s="318" t="s">
        <v>22</v>
      </c>
      <c r="B6" s="319"/>
      <c r="C6" s="320"/>
      <c r="D6" s="320"/>
      <c r="E6" s="320"/>
      <c r="F6" s="320"/>
      <c r="G6" s="321"/>
    </row>
    <row r="7" spans="1:17" ht="61.5" customHeight="1" x14ac:dyDescent="0.25">
      <c r="A7" s="318" t="s">
        <v>23</v>
      </c>
      <c r="B7" s="319"/>
      <c r="C7" s="320"/>
      <c r="D7" s="320"/>
      <c r="E7" s="320"/>
      <c r="F7" s="320"/>
      <c r="G7" s="321"/>
    </row>
    <row r="8" spans="1:17" ht="20.25" customHeight="1" x14ac:dyDescent="0.25">
      <c r="A8" s="268" t="s">
        <v>24</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39"/>
      <c r="D10" s="456"/>
      <c r="E10" s="457"/>
      <c r="F10" s="456"/>
      <c r="G10" s="458"/>
    </row>
    <row r="11" spans="1:17" ht="18" customHeight="1" x14ac:dyDescent="0.25">
      <c r="A11" s="268" t="s">
        <v>26</v>
      </c>
      <c r="B11" s="251"/>
      <c r="C11" s="431" t="s">
        <v>9</v>
      </c>
      <c r="D11" s="432"/>
      <c r="E11" s="432"/>
      <c r="F11" s="432"/>
      <c r="G11" s="433"/>
      <c r="H11" s="260" t="s">
        <v>139</v>
      </c>
      <c r="I11" s="261"/>
      <c r="J11" s="261"/>
      <c r="K11" s="261"/>
      <c r="L11" s="261"/>
      <c r="M11" s="261"/>
      <c r="N11" s="261"/>
      <c r="O11" s="261"/>
      <c r="P11" s="261"/>
      <c r="Q11" s="262"/>
    </row>
    <row r="12" spans="1:17" ht="208.5" customHeight="1" x14ac:dyDescent="0.25">
      <c r="A12" s="269"/>
      <c r="B12" s="253"/>
      <c r="C12" s="434"/>
      <c r="D12" s="435"/>
      <c r="E12" s="435"/>
      <c r="F12" s="435"/>
      <c r="G12" s="436"/>
      <c r="H12" s="263"/>
      <c r="I12" s="264"/>
      <c r="J12" s="264"/>
      <c r="K12" s="264"/>
      <c r="L12" s="264"/>
      <c r="M12" s="264"/>
      <c r="N12" s="264"/>
      <c r="O12" s="264"/>
      <c r="P12" s="264"/>
      <c r="Q12" s="265"/>
    </row>
    <row r="13" spans="1:17" ht="102" customHeight="1" x14ac:dyDescent="0.25">
      <c r="A13" s="245" t="s">
        <v>27</v>
      </c>
      <c r="B13" s="246"/>
      <c r="C13" s="243"/>
      <c r="D13" s="243"/>
      <c r="E13" s="243"/>
      <c r="F13" s="243"/>
      <c r="G13" s="244"/>
      <c r="H13" s="228" t="s">
        <v>28</v>
      </c>
      <c r="I13" s="229"/>
      <c r="J13" s="229"/>
      <c r="K13" s="229"/>
      <c r="L13" s="229"/>
      <c r="M13" s="229"/>
      <c r="N13" s="229"/>
      <c r="O13" s="229"/>
      <c r="P13" s="229"/>
      <c r="Q13" s="230"/>
    </row>
    <row r="14" spans="1:17" ht="121.5" customHeight="1" thickBot="1" x14ac:dyDescent="0.3">
      <c r="A14" s="245" t="s">
        <v>29</v>
      </c>
      <c r="B14" s="246"/>
      <c r="C14" s="243"/>
      <c r="D14" s="243"/>
      <c r="E14" s="243"/>
      <c r="F14" s="243"/>
      <c r="G14" s="244"/>
      <c r="H14" s="228" t="s">
        <v>30</v>
      </c>
      <c r="I14" s="229"/>
      <c r="J14" s="229"/>
      <c r="K14" s="229"/>
      <c r="L14" s="229"/>
      <c r="M14" s="229"/>
      <c r="N14" s="229"/>
      <c r="O14" s="229"/>
      <c r="P14" s="229"/>
      <c r="Q14" s="230"/>
    </row>
    <row r="15" spans="1:17" ht="66.75" customHeight="1" thickTop="1" thickBot="1" x14ac:dyDescent="0.3">
      <c r="A15" s="247" t="s">
        <v>42</v>
      </c>
      <c r="B15" s="248"/>
      <c r="C15" s="248"/>
      <c r="D15" s="248"/>
      <c r="E15" s="248"/>
      <c r="F15" s="248"/>
      <c r="G15" s="249"/>
    </row>
    <row r="16" spans="1:17" ht="89.25" customHeight="1" thickBot="1" x14ac:dyDescent="0.3">
      <c r="A16" s="20" t="s">
        <v>1</v>
      </c>
      <c r="B16" s="234" t="s">
        <v>31</v>
      </c>
      <c r="C16" s="287"/>
      <c r="D16" s="288"/>
      <c r="E16" s="40" t="s">
        <v>2</v>
      </c>
      <c r="F16" s="234" t="s">
        <v>38</v>
      </c>
      <c r="G16" s="235"/>
    </row>
    <row r="17" spans="1:7" ht="30" customHeight="1" x14ac:dyDescent="0.25">
      <c r="A17" s="2">
        <v>1</v>
      </c>
      <c r="B17" s="289"/>
      <c r="C17" s="290"/>
      <c r="D17" s="291"/>
      <c r="E17" s="140"/>
      <c r="F17" s="236"/>
      <c r="G17" s="237"/>
    </row>
    <row r="18" spans="1:7" ht="30" customHeight="1" x14ac:dyDescent="0.25">
      <c r="A18" s="2">
        <v>2</v>
      </c>
      <c r="B18" s="445"/>
      <c r="C18" s="446"/>
      <c r="D18" s="447"/>
      <c r="E18" s="140"/>
      <c r="F18" s="238"/>
      <c r="G18" s="239"/>
    </row>
    <row r="19" spans="1:7" ht="30" customHeight="1" x14ac:dyDescent="0.25">
      <c r="A19" s="3">
        <v>3</v>
      </c>
      <c r="B19" s="445"/>
      <c r="C19" s="446"/>
      <c r="D19" s="447"/>
      <c r="E19" s="141"/>
      <c r="F19" s="238"/>
      <c r="G19" s="239"/>
    </row>
    <row r="20" spans="1:7" ht="30" customHeight="1" x14ac:dyDescent="0.25">
      <c r="A20" s="3">
        <v>4</v>
      </c>
      <c r="B20" s="445"/>
      <c r="C20" s="446"/>
      <c r="D20" s="447"/>
      <c r="E20" s="141"/>
      <c r="F20" s="238"/>
      <c r="G20" s="239"/>
    </row>
    <row r="21" spans="1:7" ht="30" customHeight="1" x14ac:dyDescent="0.25">
      <c r="A21" s="3">
        <v>5</v>
      </c>
      <c r="B21" s="445"/>
      <c r="C21" s="446"/>
      <c r="D21" s="447"/>
      <c r="E21" s="141"/>
      <c r="F21" s="238"/>
      <c r="G21" s="239"/>
    </row>
    <row r="22" spans="1:7" ht="30" customHeight="1" x14ac:dyDescent="0.25">
      <c r="A22" s="4">
        <v>6</v>
      </c>
      <c r="B22" s="445"/>
      <c r="C22" s="446"/>
      <c r="D22" s="447"/>
      <c r="E22" s="142"/>
      <c r="F22" s="238"/>
      <c r="G22" s="239"/>
    </row>
    <row r="23" spans="1:7" ht="30" customHeight="1" x14ac:dyDescent="0.25">
      <c r="A23" s="3">
        <v>7</v>
      </c>
      <c r="B23" s="445"/>
      <c r="C23" s="446"/>
      <c r="D23" s="447"/>
      <c r="E23" s="142"/>
      <c r="F23" s="238"/>
      <c r="G23" s="239"/>
    </row>
    <row r="24" spans="1:7" ht="30" customHeight="1" x14ac:dyDescent="0.25">
      <c r="A24" s="4">
        <v>8</v>
      </c>
      <c r="B24" s="445"/>
      <c r="C24" s="446"/>
      <c r="D24" s="447"/>
      <c r="E24" s="142"/>
      <c r="F24" s="238"/>
      <c r="G24" s="239"/>
    </row>
    <row r="25" spans="1:7" ht="30" customHeight="1" x14ac:dyDescent="0.25">
      <c r="A25" s="3">
        <v>9</v>
      </c>
      <c r="B25" s="445"/>
      <c r="C25" s="446"/>
      <c r="D25" s="447"/>
      <c r="E25" s="142"/>
      <c r="F25" s="238"/>
      <c r="G25" s="239"/>
    </row>
    <row r="26" spans="1:7" ht="30" customHeight="1" thickBot="1" x14ac:dyDescent="0.3">
      <c r="A26" s="4">
        <v>10</v>
      </c>
      <c r="B26" s="445"/>
      <c r="C26" s="446"/>
      <c r="D26" s="447"/>
      <c r="E26" s="142"/>
      <c r="F26" s="238"/>
      <c r="G26" s="239"/>
    </row>
    <row r="27" spans="1:7" ht="30" customHeight="1" thickBot="1" x14ac:dyDescent="0.3">
      <c r="A27" s="296" t="s">
        <v>32</v>
      </c>
      <c r="B27" s="297"/>
      <c r="C27" s="297"/>
      <c r="D27" s="298"/>
      <c r="E27" s="18">
        <f>SUM(E17:E26)</f>
        <v>0</v>
      </c>
      <c r="F27" s="279" t="s">
        <v>5</v>
      </c>
      <c r="G27" s="280"/>
    </row>
    <row r="28" spans="1:7" ht="71.25" customHeight="1" thickTop="1" thickBot="1" x14ac:dyDescent="0.3">
      <c r="A28" s="247" t="s">
        <v>33</v>
      </c>
      <c r="B28" s="294"/>
      <c r="C28" s="294"/>
      <c r="D28" s="294"/>
      <c r="E28" s="294"/>
      <c r="F28" s="294"/>
      <c r="G28" s="295"/>
    </row>
    <row r="29" spans="1:7" ht="30" customHeight="1" thickBot="1" x14ac:dyDescent="0.3">
      <c r="A29" s="22" t="s">
        <v>1</v>
      </c>
      <c r="B29" s="299" t="s">
        <v>34</v>
      </c>
      <c r="C29" s="300"/>
      <c r="D29" s="301"/>
      <c r="E29" s="292" t="s">
        <v>3</v>
      </c>
      <c r="F29" s="292"/>
      <c r="G29" s="293"/>
    </row>
    <row r="30" spans="1:7" ht="30" customHeight="1" x14ac:dyDescent="0.25">
      <c r="A30" s="23">
        <v>1</v>
      </c>
      <c r="B30" s="302" t="s">
        <v>55</v>
      </c>
      <c r="C30" s="303"/>
      <c r="D30" s="304"/>
      <c r="E30" s="308"/>
      <c r="F30" s="309"/>
      <c r="G30" s="310"/>
    </row>
    <row r="31" spans="1:7" ht="30" customHeight="1" thickBot="1" x14ac:dyDescent="0.3">
      <c r="A31" s="24">
        <v>2</v>
      </c>
      <c r="B31" s="305" t="s">
        <v>35</v>
      </c>
      <c r="C31" s="306"/>
      <c r="D31" s="307"/>
      <c r="E31" s="311"/>
      <c r="F31" s="312"/>
      <c r="G31" s="313"/>
    </row>
    <row r="32" spans="1:7" ht="30" customHeight="1" thickBot="1" x14ac:dyDescent="0.3">
      <c r="A32" s="284" t="s">
        <v>36</v>
      </c>
      <c r="B32" s="285"/>
      <c r="C32" s="285"/>
      <c r="D32" s="286"/>
      <c r="E32" s="281">
        <f>E30+E31</f>
        <v>0</v>
      </c>
      <c r="F32" s="282"/>
      <c r="G32" s="283"/>
    </row>
    <row r="33" spans="1:17" ht="102" customHeight="1" thickTop="1" thickBot="1" x14ac:dyDescent="0.3">
      <c r="A33" s="247" t="s">
        <v>37</v>
      </c>
      <c r="B33" s="248"/>
      <c r="C33" s="248"/>
      <c r="D33" s="248"/>
      <c r="E33" s="248"/>
      <c r="F33" s="248"/>
      <c r="G33" s="249"/>
    </row>
    <row r="34" spans="1:17" ht="173.25" customHeight="1" thickBot="1" x14ac:dyDescent="0.3">
      <c r="A34" s="459"/>
      <c r="B34" s="460"/>
      <c r="C34" s="460"/>
      <c r="D34" s="460"/>
      <c r="E34" s="460"/>
      <c r="F34" s="460"/>
      <c r="G34" s="461"/>
      <c r="H34" s="217" t="s">
        <v>39</v>
      </c>
      <c r="I34" s="218"/>
      <c r="J34" s="218"/>
      <c r="K34" s="218"/>
      <c r="L34" s="218"/>
      <c r="M34" s="218"/>
      <c r="N34" s="218"/>
      <c r="O34" s="218"/>
      <c r="P34" s="218"/>
      <c r="Q34" s="219"/>
    </row>
    <row r="35" spans="1:17" ht="16.5" thickTop="1" thickBot="1" x14ac:dyDescent="0.3"/>
    <row r="36" spans="1:17" ht="51" customHeight="1" thickTop="1" thickBot="1" x14ac:dyDescent="0.3">
      <c r="E36" s="221"/>
      <c r="F36" s="222"/>
      <c r="G36" s="223"/>
    </row>
    <row r="37" spans="1:17" ht="15.75" thickTop="1" x14ac:dyDescent="0.25">
      <c r="E37" s="227" t="s">
        <v>40</v>
      </c>
      <c r="F37" s="227"/>
      <c r="G37" s="227"/>
    </row>
    <row r="39" spans="1:17" x14ac:dyDescent="0.25">
      <c r="A39" s="5"/>
    </row>
    <row r="40" spans="1:17" x14ac:dyDescent="0.25">
      <c r="A40" s="220" t="s">
        <v>12</v>
      </c>
      <c r="B40" s="220"/>
      <c r="C40" s="220"/>
      <c r="D40" s="220"/>
      <c r="E40" s="220"/>
      <c r="F40" s="220"/>
      <c r="G40" s="220"/>
    </row>
    <row r="41" spans="1:17" ht="34.5" customHeight="1" x14ac:dyDescent="0.25">
      <c r="A41" s="216" t="s">
        <v>13</v>
      </c>
      <c r="B41" s="216"/>
      <c r="C41" s="216"/>
      <c r="D41" s="216"/>
      <c r="E41" s="216"/>
      <c r="F41" s="216"/>
      <c r="G41" s="216"/>
    </row>
    <row r="42" spans="1:17" ht="20.25" customHeight="1" x14ac:dyDescent="0.25">
      <c r="A42" s="220" t="s">
        <v>14</v>
      </c>
      <c r="B42" s="220"/>
      <c r="C42" s="220"/>
      <c r="D42" s="220"/>
      <c r="E42" s="220"/>
      <c r="F42" s="220"/>
      <c r="G42" s="220"/>
    </row>
    <row r="43" spans="1:17" ht="33.75" customHeight="1" x14ac:dyDescent="0.25">
      <c r="A43" s="215" t="s">
        <v>15</v>
      </c>
      <c r="B43" s="215"/>
      <c r="C43" s="215"/>
      <c r="D43" s="215"/>
      <c r="E43" s="215"/>
      <c r="F43" s="215"/>
      <c r="G43" s="215"/>
    </row>
    <row r="44" spans="1:17" ht="20.25" customHeight="1" x14ac:dyDescent="0.25">
      <c r="A44" s="213" t="s">
        <v>6</v>
      </c>
      <c r="B44" s="214"/>
      <c r="C44" s="214"/>
      <c r="D44" s="214"/>
      <c r="E44" s="214"/>
      <c r="F44" s="214"/>
      <c r="G44" s="214"/>
    </row>
    <row r="45" spans="1:17" ht="46.5" customHeight="1" x14ac:dyDescent="0.25">
      <c r="A45" s="215" t="s">
        <v>16</v>
      </c>
      <c r="B45" s="216"/>
      <c r="C45" s="216"/>
      <c r="D45" s="216"/>
      <c r="E45" s="216"/>
      <c r="F45" s="216"/>
      <c r="G45" s="216"/>
    </row>
    <row r="46" spans="1:17" ht="41.25" customHeight="1" x14ac:dyDescent="0.25">
      <c r="A46" s="213" t="s">
        <v>17</v>
      </c>
      <c r="B46" s="214"/>
      <c r="C46" s="214"/>
      <c r="D46" s="214"/>
      <c r="E46" s="214"/>
      <c r="F46" s="214"/>
      <c r="G46" s="214"/>
    </row>
    <row r="47" spans="1:17" ht="19.5" customHeight="1" x14ac:dyDescent="0.25">
      <c r="A47" s="213" t="s">
        <v>7</v>
      </c>
      <c r="B47" s="214"/>
      <c r="C47" s="214"/>
      <c r="D47" s="214"/>
      <c r="E47" s="214"/>
      <c r="F47" s="214"/>
      <c r="G47" s="214"/>
    </row>
    <row r="48" spans="1:17" ht="30.75" customHeight="1" x14ac:dyDescent="0.25">
      <c r="A48" s="213" t="s">
        <v>8</v>
      </c>
      <c r="B48" s="214"/>
      <c r="C48" s="214"/>
      <c r="D48" s="214"/>
      <c r="E48" s="214"/>
      <c r="F48" s="214"/>
      <c r="G48" s="214"/>
    </row>
    <row r="49" spans="1:7" ht="30" customHeight="1" x14ac:dyDescent="0.25">
      <c r="A49" s="213" t="s">
        <v>18</v>
      </c>
      <c r="B49" s="214"/>
      <c r="C49" s="214"/>
      <c r="D49" s="214"/>
      <c r="E49" s="214"/>
      <c r="F49" s="214"/>
      <c r="G49" s="214"/>
    </row>
  </sheetData>
  <sheetProtection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RowHeight="15" x14ac:dyDescent="0.25"/>
  <cols>
    <col min="1" max="1" width="10.7109375" customWidth="1"/>
    <col min="2" max="2" width="53.7109375" customWidth="1"/>
    <col min="3" max="5" width="27.28515625" customWidth="1"/>
  </cols>
  <sheetData>
    <row r="1" spans="1:5" ht="41.25" customHeight="1" x14ac:dyDescent="0.25">
      <c r="A1" s="333" t="s">
        <v>193</v>
      </c>
      <c r="B1" s="333"/>
      <c r="C1" s="333"/>
      <c r="D1" s="333"/>
      <c r="E1" s="333"/>
    </row>
    <row r="2" spans="1:5" ht="15.75" thickBot="1" x14ac:dyDescent="0.3">
      <c r="A2" s="334"/>
      <c r="B2" s="334"/>
      <c r="C2" s="334"/>
      <c r="D2" s="334"/>
      <c r="E2" s="334"/>
    </row>
    <row r="3" spans="1:5" ht="32.25" customHeight="1" x14ac:dyDescent="0.25">
      <c r="A3" s="335" t="s">
        <v>45</v>
      </c>
      <c r="B3" s="336"/>
      <c r="C3" s="337"/>
      <c r="D3" s="347">
        <f>'program inwestycji 3'!C5</f>
        <v>0</v>
      </c>
      <c r="E3" s="348"/>
    </row>
    <row r="4" spans="1:5" ht="38.25" customHeight="1" x14ac:dyDescent="0.25">
      <c r="A4" s="341" t="s">
        <v>46</v>
      </c>
      <c r="B4" s="342"/>
      <c r="C4" s="343"/>
      <c r="D4" s="349" t="str">
        <f>CONCATENATE('program inwestycji 3'!C7," ",'program inwestycji 3'!C6)</f>
        <v xml:space="preserve"> </v>
      </c>
      <c r="E4" s="350"/>
    </row>
    <row r="5" spans="1:5" ht="27" customHeight="1" x14ac:dyDescent="0.25">
      <c r="A5" s="341" t="s">
        <v>59</v>
      </c>
      <c r="B5" s="342"/>
      <c r="C5" s="343"/>
      <c r="D5" s="349">
        <f>'program inwestycji 3'!C3</f>
        <v>0</v>
      </c>
      <c r="E5" s="350"/>
    </row>
    <row r="6" spans="1:5" ht="34.5" customHeight="1" thickBot="1" x14ac:dyDescent="0.3">
      <c r="A6" s="344" t="s">
        <v>47</v>
      </c>
      <c r="B6" s="345"/>
      <c r="C6" s="346"/>
      <c r="D6" s="351"/>
      <c r="E6" s="352"/>
    </row>
    <row r="8" spans="1:5" ht="15.75" thickBot="1" x14ac:dyDescent="0.3"/>
    <row r="9" spans="1:5" ht="66" customHeight="1" thickTop="1" thickBot="1" x14ac:dyDescent="0.3">
      <c r="A9" s="247" t="s">
        <v>43</v>
      </c>
      <c r="B9" s="248"/>
      <c r="C9" s="248"/>
      <c r="D9" s="248"/>
      <c r="E9" s="249"/>
    </row>
    <row r="10" spans="1:5" ht="45.75" thickBot="1" x14ac:dyDescent="0.3">
      <c r="A10" s="25" t="s">
        <v>1</v>
      </c>
      <c r="B10" s="39" t="s">
        <v>31</v>
      </c>
      <c r="C10" s="40" t="s">
        <v>2</v>
      </c>
      <c r="D10" s="27" t="s">
        <v>38</v>
      </c>
      <c r="E10" s="28" t="s">
        <v>11</v>
      </c>
    </row>
    <row r="11" spans="1:5" ht="51.75" customHeight="1" x14ac:dyDescent="0.25">
      <c r="A11" s="29">
        <v>1</v>
      </c>
      <c r="B11" s="82">
        <f>'program inwestycji 3'!B17</f>
        <v>0</v>
      </c>
      <c r="C11" s="84">
        <f>'program inwestycji 3'!E17</f>
        <v>0</v>
      </c>
      <c r="D11" s="109">
        <f>'program inwestycji 3'!F17</f>
        <v>0</v>
      </c>
      <c r="E11" s="132"/>
    </row>
    <row r="12" spans="1:5" ht="51.75" customHeight="1" x14ac:dyDescent="0.25">
      <c r="A12" s="29">
        <v>2</v>
      </c>
      <c r="B12" s="83">
        <f>'program inwestycji 3'!B18</f>
        <v>0</v>
      </c>
      <c r="C12" s="84">
        <f>'program inwestycji 3'!E18</f>
        <v>0</v>
      </c>
      <c r="D12" s="109">
        <f>'program inwestycji 3'!F18</f>
        <v>0</v>
      </c>
      <c r="E12" s="132"/>
    </row>
    <row r="13" spans="1:5" ht="51.75" customHeight="1" x14ac:dyDescent="0.25">
      <c r="A13" s="30">
        <v>3</v>
      </c>
      <c r="B13" s="83">
        <f>'program inwestycji 3'!B19</f>
        <v>0</v>
      </c>
      <c r="C13" s="85">
        <f>'program inwestycji 3'!E19</f>
        <v>0</v>
      </c>
      <c r="D13" s="110">
        <f>'program inwestycji 3'!F19</f>
        <v>0</v>
      </c>
      <c r="E13" s="133"/>
    </row>
    <row r="14" spans="1:5" ht="51.75" customHeight="1" x14ac:dyDescent="0.25">
      <c r="A14" s="30">
        <v>4</v>
      </c>
      <c r="B14" s="83">
        <f>'program inwestycji 3'!B20</f>
        <v>0</v>
      </c>
      <c r="C14" s="85">
        <f>'program inwestycji 3'!E20</f>
        <v>0</v>
      </c>
      <c r="D14" s="110">
        <f>'program inwestycji 3'!F20</f>
        <v>0</v>
      </c>
      <c r="E14" s="133"/>
    </row>
    <row r="15" spans="1:5" ht="51.75" customHeight="1" x14ac:dyDescent="0.25">
      <c r="A15" s="30">
        <v>5</v>
      </c>
      <c r="B15" s="83">
        <f>'program inwestycji 3'!B21</f>
        <v>0</v>
      </c>
      <c r="C15" s="85">
        <f>'program inwestycji 3'!E21</f>
        <v>0</v>
      </c>
      <c r="D15" s="110">
        <f>'program inwestycji 3'!F21</f>
        <v>0</v>
      </c>
      <c r="E15" s="133"/>
    </row>
    <row r="16" spans="1:5" ht="51.75" customHeight="1" x14ac:dyDescent="0.25">
      <c r="A16" s="31">
        <v>6</v>
      </c>
      <c r="B16" s="83">
        <f>'program inwestycji 3'!B22</f>
        <v>0</v>
      </c>
      <c r="C16" s="85">
        <f>'program inwestycji 3'!E22</f>
        <v>0</v>
      </c>
      <c r="D16" s="111">
        <f>'program inwestycji 3'!F22</f>
        <v>0</v>
      </c>
      <c r="E16" s="134"/>
    </row>
    <row r="17" spans="1:5" ht="51.75" customHeight="1" x14ac:dyDescent="0.25">
      <c r="A17" s="30">
        <v>7</v>
      </c>
      <c r="B17" s="83">
        <f>'program inwestycji 3'!B23</f>
        <v>0</v>
      </c>
      <c r="C17" s="85">
        <f>'program inwestycji 3'!E23</f>
        <v>0</v>
      </c>
      <c r="D17" s="111">
        <f>'program inwestycji 3'!F23</f>
        <v>0</v>
      </c>
      <c r="E17" s="134"/>
    </row>
    <row r="18" spans="1:5" ht="51.75" customHeight="1" x14ac:dyDescent="0.25">
      <c r="A18" s="31">
        <v>8</v>
      </c>
      <c r="B18" s="83">
        <f>'program inwestycji 3'!B24</f>
        <v>0</v>
      </c>
      <c r="C18" s="85">
        <f>'program inwestycji 3'!E24</f>
        <v>0</v>
      </c>
      <c r="D18" s="111">
        <f>'program inwestycji 3'!F24</f>
        <v>0</v>
      </c>
      <c r="E18" s="134"/>
    </row>
    <row r="19" spans="1:5" ht="51.75" customHeight="1" x14ac:dyDescent="0.25">
      <c r="A19" s="30">
        <v>9</v>
      </c>
      <c r="B19" s="83">
        <f>'program inwestycji 3'!B25</f>
        <v>0</v>
      </c>
      <c r="C19" s="85">
        <f>'program inwestycji 3'!E25</f>
        <v>0</v>
      </c>
      <c r="D19" s="111">
        <f>'program inwestycji 3'!F25</f>
        <v>0</v>
      </c>
      <c r="E19" s="134"/>
    </row>
    <row r="20" spans="1:5" ht="51.75" customHeight="1" thickBot="1" x14ac:dyDescent="0.3">
      <c r="A20" s="31">
        <v>10</v>
      </c>
      <c r="B20" s="83">
        <f>'program inwestycji 3'!B26</f>
        <v>0</v>
      </c>
      <c r="C20" s="85">
        <f>'program inwestycji 3'!E26</f>
        <v>0</v>
      </c>
      <c r="D20" s="111">
        <f>'program inwestycji 3'!F26</f>
        <v>0</v>
      </c>
      <c r="E20" s="134"/>
    </row>
    <row r="21" spans="1:5" ht="15.75" thickBot="1" x14ac:dyDescent="0.3">
      <c r="A21" s="296" t="s">
        <v>44</v>
      </c>
      <c r="B21" s="297"/>
      <c r="C21" s="86">
        <f>SUM(C11:C20)</f>
        <v>0</v>
      </c>
      <c r="D21" s="32" t="s">
        <v>5</v>
      </c>
      <c r="E21" s="33" t="s">
        <v>5</v>
      </c>
    </row>
    <row r="22" spans="1:5" ht="16.5" thickTop="1" thickBot="1" x14ac:dyDescent="0.3"/>
    <row r="23" spans="1:5" ht="49.5" customHeight="1" thickTop="1" thickBot="1" x14ac:dyDescent="0.3">
      <c r="C23" s="353">
        <f>'program inwestycji 3'!E36</f>
        <v>0</v>
      </c>
      <c r="D23" s="354"/>
      <c r="E23" s="355"/>
    </row>
    <row r="24" spans="1:5" ht="15.75" thickTop="1" x14ac:dyDescent="0.25">
      <c r="C24" s="227" t="s">
        <v>40</v>
      </c>
      <c r="D24" s="227"/>
      <c r="E24" s="227"/>
    </row>
  </sheetData>
  <sheetProtection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zoomScaleNormal="100" zoomScaleSheetLayoutView="100" workbookViewId="0">
      <selection sqref="A1:E1"/>
    </sheetView>
  </sheetViews>
  <sheetFormatPr defaultRowHeight="15" x14ac:dyDescent="0.25"/>
  <cols>
    <col min="1" max="1" width="6.28515625" style="12" customWidth="1"/>
    <col min="2" max="2" width="41.85546875" style="6" customWidth="1"/>
    <col min="3" max="3" width="16.140625" style="6" customWidth="1"/>
    <col min="4" max="4" width="17.140625" style="6" customWidth="1"/>
    <col min="5" max="5" width="15.140625" style="6" customWidth="1"/>
    <col min="8" max="8" width="13.42578125" bestFit="1" customWidth="1"/>
  </cols>
  <sheetData>
    <row r="1" spans="1:7" ht="52.5" customHeight="1" x14ac:dyDescent="0.25">
      <c r="A1" s="333" t="s">
        <v>194</v>
      </c>
      <c r="B1" s="333"/>
      <c r="C1" s="333"/>
      <c r="D1" s="333"/>
      <c r="E1" s="333"/>
    </row>
    <row r="2" spans="1:7" ht="15.75" thickBot="1" x14ac:dyDescent="0.3">
      <c r="A2" s="334"/>
      <c r="B2" s="334"/>
      <c r="C2" s="334"/>
      <c r="D2" s="334"/>
      <c r="E2" s="334"/>
    </row>
    <row r="3" spans="1:7" ht="39" customHeight="1" x14ac:dyDescent="0.25">
      <c r="A3" s="381" t="s">
        <v>45</v>
      </c>
      <c r="B3" s="382"/>
      <c r="C3" s="376">
        <f>'program inwestycji 3'!C5</f>
        <v>0</v>
      </c>
      <c r="D3" s="347"/>
      <c r="E3" s="348"/>
    </row>
    <row r="4" spans="1:7" ht="36" customHeight="1" x14ac:dyDescent="0.25">
      <c r="A4" s="392" t="s">
        <v>46</v>
      </c>
      <c r="B4" s="393"/>
      <c r="C4" s="377" t="str">
        <f>CONCATENATE('program inwestycji 3'!C7," ",'program inwestycji 3'!C6)</f>
        <v xml:space="preserve"> </v>
      </c>
      <c r="D4" s="349"/>
      <c r="E4" s="350"/>
    </row>
    <row r="5" spans="1:7" ht="37.5" customHeight="1" x14ac:dyDescent="0.25">
      <c r="A5" s="392" t="s">
        <v>59</v>
      </c>
      <c r="B5" s="393"/>
      <c r="C5" s="377">
        <f>'program inwestycji 3'!C3</f>
        <v>0</v>
      </c>
      <c r="D5" s="349"/>
      <c r="E5" s="350"/>
    </row>
    <row r="6" spans="1:7" ht="34.5" customHeight="1" thickBot="1" x14ac:dyDescent="0.3">
      <c r="A6" s="394" t="s">
        <v>47</v>
      </c>
      <c r="B6" s="395"/>
      <c r="C6" s="378">
        <f>'harmonogram finansowy 3'!D6</f>
        <v>0</v>
      </c>
      <c r="D6" s="379"/>
      <c r="E6" s="380"/>
    </row>
    <row r="7" spans="1:7" x14ac:dyDescent="0.25">
      <c r="A7" s="8"/>
      <c r="B7" s="8"/>
      <c r="C7" s="8"/>
      <c r="D7" s="8"/>
      <c r="E7" s="8"/>
    </row>
    <row r="8" spans="1:7" ht="15" customHeight="1" x14ac:dyDescent="0.25">
      <c r="A8" s="383" t="s">
        <v>1</v>
      </c>
      <c r="B8" s="402" t="s">
        <v>54</v>
      </c>
      <c r="C8" s="403"/>
      <c r="D8" s="404"/>
      <c r="E8" s="383" t="s">
        <v>53</v>
      </c>
      <c r="G8" s="13"/>
    </row>
    <row r="9" spans="1:7" ht="42.75" customHeight="1" x14ac:dyDescent="0.25">
      <c r="A9" s="384"/>
      <c r="B9" s="405"/>
      <c r="C9" s="406"/>
      <c r="D9" s="407"/>
      <c r="E9" s="384"/>
    </row>
    <row r="10" spans="1:7" ht="15" customHeight="1" x14ac:dyDescent="0.25">
      <c r="A10" s="385"/>
      <c r="B10" s="408"/>
      <c r="C10" s="409"/>
      <c r="D10" s="410"/>
      <c r="E10" s="384"/>
    </row>
    <row r="11" spans="1:7" ht="24" customHeight="1" x14ac:dyDescent="0.25">
      <c r="A11" s="34" t="s">
        <v>48</v>
      </c>
      <c r="B11" s="411" t="s">
        <v>49</v>
      </c>
      <c r="C11" s="412"/>
      <c r="D11" s="413"/>
      <c r="E11" s="385"/>
    </row>
    <row r="12" spans="1:7" ht="24" customHeight="1" x14ac:dyDescent="0.25">
      <c r="A12" s="34" t="s">
        <v>133</v>
      </c>
      <c r="B12" s="411" t="s">
        <v>134</v>
      </c>
      <c r="C12" s="412"/>
      <c r="D12" s="413"/>
      <c r="E12" s="118">
        <f>SUM(E13:E22)</f>
        <v>0</v>
      </c>
    </row>
    <row r="13" spans="1:7" x14ac:dyDescent="0.25">
      <c r="A13" s="35">
        <v>1</v>
      </c>
      <c r="B13" s="396">
        <f>'program inwestycji 3'!B17</f>
        <v>0</v>
      </c>
      <c r="C13" s="397"/>
      <c r="D13" s="398"/>
      <c r="E13" s="14">
        <f>'program inwestycji 3'!E17</f>
        <v>0</v>
      </c>
    </row>
    <row r="14" spans="1:7" x14ac:dyDescent="0.25">
      <c r="A14" s="36">
        <v>2</v>
      </c>
      <c r="B14" s="396">
        <f>'program inwestycji 3'!B18</f>
        <v>0</v>
      </c>
      <c r="C14" s="397"/>
      <c r="D14" s="398"/>
      <c r="E14" s="14">
        <f>'program inwestycji 3'!E18</f>
        <v>0</v>
      </c>
    </row>
    <row r="15" spans="1:7" x14ac:dyDescent="0.25">
      <c r="A15" s="36">
        <v>3</v>
      </c>
      <c r="B15" s="396">
        <f>'program inwestycji 3'!B19</f>
        <v>0</v>
      </c>
      <c r="C15" s="397"/>
      <c r="D15" s="398"/>
      <c r="E15" s="14">
        <f>'program inwestycji 3'!E19</f>
        <v>0</v>
      </c>
    </row>
    <row r="16" spans="1:7" x14ac:dyDescent="0.25">
      <c r="A16" s="36">
        <v>4</v>
      </c>
      <c r="B16" s="396">
        <f>'program inwestycji 3'!B20</f>
        <v>0</v>
      </c>
      <c r="C16" s="397"/>
      <c r="D16" s="398"/>
      <c r="E16" s="14">
        <f>'program inwestycji 3'!E20</f>
        <v>0</v>
      </c>
    </row>
    <row r="17" spans="1:5" x14ac:dyDescent="0.25">
      <c r="A17" s="36">
        <v>5</v>
      </c>
      <c r="B17" s="396">
        <f>'program inwestycji 3'!B21</f>
        <v>0</v>
      </c>
      <c r="C17" s="397"/>
      <c r="D17" s="398"/>
      <c r="E17" s="14">
        <f>'program inwestycji 3'!E21</f>
        <v>0</v>
      </c>
    </row>
    <row r="18" spans="1:5" x14ac:dyDescent="0.25">
      <c r="A18" s="36">
        <v>6</v>
      </c>
      <c r="B18" s="396">
        <f>'program inwestycji 3'!B22</f>
        <v>0</v>
      </c>
      <c r="C18" s="397"/>
      <c r="D18" s="398"/>
      <c r="E18" s="14">
        <f>'program inwestycji 3'!E22</f>
        <v>0</v>
      </c>
    </row>
    <row r="19" spans="1:5" ht="20.25" customHeight="1" x14ac:dyDescent="0.25">
      <c r="A19" s="36">
        <v>7</v>
      </c>
      <c r="B19" s="396">
        <f>'program inwestycji 3'!B23</f>
        <v>0</v>
      </c>
      <c r="C19" s="397"/>
      <c r="D19" s="398"/>
      <c r="E19" s="14">
        <f>'program inwestycji 3'!E23</f>
        <v>0</v>
      </c>
    </row>
    <row r="20" spans="1:5" ht="20.25" customHeight="1" x14ac:dyDescent="0.25">
      <c r="A20" s="36">
        <v>8</v>
      </c>
      <c r="B20" s="396">
        <f>'program inwestycji 3'!B24</f>
        <v>0</v>
      </c>
      <c r="C20" s="397"/>
      <c r="D20" s="398"/>
      <c r="E20" s="14">
        <f>'program inwestycji 3'!E24</f>
        <v>0</v>
      </c>
    </row>
    <row r="21" spans="1:5" ht="20.25" customHeight="1" x14ac:dyDescent="0.25">
      <c r="A21" s="36">
        <v>9</v>
      </c>
      <c r="B21" s="396">
        <f>'program inwestycji 3'!B25</f>
        <v>0</v>
      </c>
      <c r="C21" s="397"/>
      <c r="D21" s="398"/>
      <c r="E21" s="14">
        <f>'program inwestycji 3'!E25</f>
        <v>0</v>
      </c>
    </row>
    <row r="22" spans="1:5" ht="20.25" customHeight="1" x14ac:dyDescent="0.25">
      <c r="A22" s="36">
        <v>10</v>
      </c>
      <c r="B22" s="396">
        <f>'program inwestycji 3'!B26</f>
        <v>0</v>
      </c>
      <c r="C22" s="397"/>
      <c r="D22" s="398"/>
      <c r="E22" s="14">
        <f>'program inwestycji 3'!E26</f>
        <v>0</v>
      </c>
    </row>
    <row r="23" spans="1:5" ht="36" customHeight="1" x14ac:dyDescent="0.25">
      <c r="A23" s="34" t="s">
        <v>135</v>
      </c>
      <c r="B23" s="411" t="s">
        <v>138</v>
      </c>
      <c r="C23" s="412"/>
      <c r="D23" s="413"/>
      <c r="E23" s="118">
        <f>SUM(E24:E28)</f>
        <v>0</v>
      </c>
    </row>
    <row r="24" spans="1:5" ht="20.25" customHeight="1" x14ac:dyDescent="0.25">
      <c r="A24" s="35">
        <v>1</v>
      </c>
      <c r="B24" s="399"/>
      <c r="C24" s="400"/>
      <c r="D24" s="401"/>
      <c r="E24" s="137"/>
    </row>
    <row r="25" spans="1:5" ht="20.25" customHeight="1" x14ac:dyDescent="0.25">
      <c r="A25" s="119">
        <v>2</v>
      </c>
      <c r="B25" s="399"/>
      <c r="C25" s="400"/>
      <c r="D25" s="401"/>
      <c r="E25" s="138"/>
    </row>
    <row r="26" spans="1:5" ht="20.25" customHeight="1" x14ac:dyDescent="0.25">
      <c r="A26" s="35">
        <v>3</v>
      </c>
      <c r="B26" s="399"/>
      <c r="C26" s="400"/>
      <c r="D26" s="401"/>
      <c r="E26" s="138"/>
    </row>
    <row r="27" spans="1:5" ht="20.25" customHeight="1" x14ac:dyDescent="0.25">
      <c r="A27" s="119">
        <v>4</v>
      </c>
      <c r="B27" s="399"/>
      <c r="C27" s="400"/>
      <c r="D27" s="401"/>
      <c r="E27" s="138"/>
    </row>
    <row r="28" spans="1:5" ht="20.25" customHeight="1" x14ac:dyDescent="0.25">
      <c r="A28" s="35">
        <v>5</v>
      </c>
      <c r="B28" s="399"/>
      <c r="C28" s="400"/>
      <c r="D28" s="401"/>
      <c r="E28" s="138"/>
    </row>
    <row r="29" spans="1:5" ht="30" customHeight="1" x14ac:dyDescent="0.25">
      <c r="A29" s="364" t="s">
        <v>50</v>
      </c>
      <c r="B29" s="365"/>
      <c r="C29" s="365"/>
      <c r="D29" s="375"/>
      <c r="E29" s="15">
        <f>E12+E23</f>
        <v>0</v>
      </c>
    </row>
    <row r="30" spans="1:5" ht="42" customHeight="1" x14ac:dyDescent="0.25">
      <c r="A30" s="37" t="s">
        <v>51</v>
      </c>
      <c r="B30" s="386" t="s">
        <v>136</v>
      </c>
      <c r="C30" s="387"/>
      <c r="D30" s="388"/>
      <c r="E30" s="38"/>
    </row>
    <row r="31" spans="1:5" x14ac:dyDescent="0.25">
      <c r="A31" s="9">
        <v>1</v>
      </c>
      <c r="B31" s="372"/>
      <c r="C31" s="373"/>
      <c r="D31" s="374"/>
      <c r="E31" s="136"/>
    </row>
    <row r="32" spans="1:5" x14ac:dyDescent="0.25">
      <c r="A32" s="9">
        <v>2</v>
      </c>
      <c r="B32" s="372"/>
      <c r="C32" s="373"/>
      <c r="D32" s="374"/>
      <c r="E32" s="136"/>
    </row>
    <row r="33" spans="1:8" x14ac:dyDescent="0.25">
      <c r="A33" s="9">
        <v>3</v>
      </c>
      <c r="B33" s="372"/>
      <c r="C33" s="373"/>
      <c r="D33" s="374"/>
      <c r="E33" s="136"/>
    </row>
    <row r="34" spans="1:8" x14ac:dyDescent="0.25">
      <c r="A34" s="9">
        <v>4</v>
      </c>
      <c r="B34" s="372"/>
      <c r="C34" s="373"/>
      <c r="D34" s="374"/>
      <c r="E34" s="136"/>
    </row>
    <row r="35" spans="1:8" x14ac:dyDescent="0.25">
      <c r="A35" s="9">
        <v>5</v>
      </c>
      <c r="B35" s="372"/>
      <c r="C35" s="373"/>
      <c r="D35" s="374"/>
      <c r="E35" s="136"/>
    </row>
    <row r="36" spans="1:8" x14ac:dyDescent="0.25">
      <c r="A36" s="9">
        <v>6</v>
      </c>
      <c r="B36" s="372"/>
      <c r="C36" s="373"/>
      <c r="D36" s="374"/>
      <c r="E36" s="136"/>
    </row>
    <row r="37" spans="1:8" x14ac:dyDescent="0.25">
      <c r="A37" s="9">
        <v>7</v>
      </c>
      <c r="B37" s="372"/>
      <c r="C37" s="373"/>
      <c r="D37" s="374"/>
      <c r="E37" s="136"/>
    </row>
    <row r="38" spans="1:8" ht="72" customHeight="1" x14ac:dyDescent="0.25">
      <c r="A38" s="9">
        <v>8</v>
      </c>
      <c r="B38" s="358" t="s">
        <v>60</v>
      </c>
      <c r="C38" s="359"/>
      <c r="D38" s="360"/>
      <c r="E38" s="136"/>
    </row>
    <row r="39" spans="1:8" ht="26.25" customHeight="1" x14ac:dyDescent="0.25">
      <c r="A39" s="364" t="s">
        <v>50</v>
      </c>
      <c r="B39" s="365"/>
      <c r="C39" s="365"/>
      <c r="D39" s="375"/>
      <c r="E39" s="16">
        <f>SUM(E31:E38)</f>
        <v>0</v>
      </c>
    </row>
    <row r="40" spans="1:8" ht="30.75" customHeight="1" x14ac:dyDescent="0.25">
      <c r="A40" s="361" t="s">
        <v>52</v>
      </c>
      <c r="B40" s="362"/>
      <c r="C40" s="362"/>
      <c r="D40" s="363"/>
      <c r="E40" s="17">
        <f>E29+E39</f>
        <v>0</v>
      </c>
      <c r="H40" s="114"/>
    </row>
    <row r="41" spans="1:8" ht="30.75" customHeight="1" x14ac:dyDescent="0.25">
      <c r="A41" s="356" t="s">
        <v>58</v>
      </c>
      <c r="B41" s="357"/>
      <c r="C41" s="357"/>
      <c r="D41" s="135"/>
      <c r="E41" s="19" t="e">
        <f>D41/E40</f>
        <v>#DIV/0!</v>
      </c>
      <c r="H41" s="114"/>
    </row>
    <row r="42" spans="1:8" ht="30.75" customHeight="1" x14ac:dyDescent="0.25">
      <c r="A42" s="356" t="s">
        <v>92</v>
      </c>
      <c r="B42" s="357"/>
      <c r="C42" s="371"/>
      <c r="D42" s="135"/>
      <c r="E42" s="369" t="s">
        <v>5</v>
      </c>
    </row>
    <row r="43" spans="1:8" ht="30.75" customHeight="1" x14ac:dyDescent="0.25">
      <c r="A43" s="356" t="s">
        <v>93</v>
      </c>
      <c r="B43" s="357"/>
      <c r="C43" s="371"/>
      <c r="D43" s="135"/>
      <c r="E43" s="370"/>
    </row>
    <row r="44" spans="1:8" ht="30.75" customHeight="1" x14ac:dyDescent="0.25">
      <c r="A44" s="356" t="s">
        <v>56</v>
      </c>
      <c r="B44" s="357"/>
      <c r="C44" s="357"/>
      <c r="D44" s="135"/>
      <c r="E44" s="19" t="e">
        <f>D44/E40</f>
        <v>#DIV/0!</v>
      </c>
    </row>
    <row r="45" spans="1:8" ht="15.75" x14ac:dyDescent="0.25">
      <c r="A45" s="10"/>
      <c r="B45" s="7"/>
    </row>
    <row r="46" spans="1:8" ht="48.75" customHeight="1" x14ac:dyDescent="0.25">
      <c r="A46" s="364" t="s">
        <v>57</v>
      </c>
      <c r="B46" s="365"/>
      <c r="C46" s="366" t="e">
        <f>E38/E40</f>
        <v>#DIV/0!</v>
      </c>
      <c r="D46" s="367"/>
      <c r="E46" s="368"/>
    </row>
    <row r="47" spans="1:8" ht="16.5" thickBot="1" x14ac:dyDescent="0.3">
      <c r="A47" s="7"/>
      <c r="B47" s="7"/>
    </row>
    <row r="48" spans="1:8" ht="46.5" customHeight="1" thickTop="1" thickBot="1" x14ac:dyDescent="0.3">
      <c r="A48" s="11"/>
      <c r="C48" s="353">
        <f>'program inwestycji 3'!E36</f>
        <v>0</v>
      </c>
      <c r="D48" s="354"/>
      <c r="E48" s="355"/>
    </row>
    <row r="49" spans="1:5" ht="15.75" thickTop="1" x14ac:dyDescent="0.25">
      <c r="A49" s="11"/>
      <c r="C49" s="227" t="s">
        <v>40</v>
      </c>
      <c r="D49" s="227"/>
      <c r="E49" s="227"/>
    </row>
    <row r="50" spans="1:5" x14ac:dyDescent="0.25">
      <c r="A50" s="11"/>
    </row>
    <row r="51" spans="1:5" x14ac:dyDescent="0.25">
      <c r="A51" s="11"/>
    </row>
    <row r="52" spans="1:5" x14ac:dyDescent="0.25">
      <c r="A52" s="11"/>
    </row>
    <row r="53" spans="1:5" x14ac:dyDescent="0.25">
      <c r="A53" s="11"/>
    </row>
    <row r="54" spans="1:5" x14ac:dyDescent="0.25">
      <c r="A54" s="11"/>
    </row>
    <row r="55" spans="1:5" x14ac:dyDescent="0.25">
      <c r="A55" s="11"/>
    </row>
    <row r="56" spans="1:5" x14ac:dyDescent="0.25">
      <c r="A56" s="11"/>
    </row>
    <row r="57" spans="1:5" x14ac:dyDescent="0.25">
      <c r="A57" s="11"/>
    </row>
    <row r="58" spans="1:5" x14ac:dyDescent="0.25">
      <c r="A58" s="11"/>
    </row>
    <row r="59" spans="1:5" s="6" customFormat="1" ht="14.25" x14ac:dyDescent="0.25">
      <c r="A59" s="11"/>
    </row>
    <row r="60" spans="1:5" s="6" customFormat="1" ht="14.25" x14ac:dyDescent="0.25">
      <c r="A60" s="11"/>
    </row>
    <row r="61" spans="1:5" s="6" customFormat="1" ht="14.25" x14ac:dyDescent="0.25">
      <c r="A61" s="11"/>
    </row>
    <row r="62" spans="1:5" s="6" customFormat="1" ht="14.25" x14ac:dyDescent="0.25">
      <c r="A62" s="11"/>
    </row>
    <row r="63" spans="1:5" s="6" customFormat="1" ht="34.5" customHeight="1" x14ac:dyDescent="0.25">
      <c r="A63" s="11"/>
    </row>
    <row r="64" spans="1:5" s="6" customFormat="1" ht="34.5" customHeight="1" x14ac:dyDescent="0.25">
      <c r="A64" s="11"/>
    </row>
    <row r="65" spans="1:1" s="6" customFormat="1" ht="27" customHeight="1" x14ac:dyDescent="0.25">
      <c r="A65" s="11"/>
    </row>
    <row r="66" spans="1:1" s="6" customFormat="1" ht="27" customHeight="1" x14ac:dyDescent="0.25">
      <c r="A66" s="11"/>
    </row>
    <row r="67" spans="1:1" s="6" customFormat="1" ht="14.25" x14ac:dyDescent="0.25">
      <c r="A67" s="11"/>
    </row>
    <row r="68" spans="1:1" s="6" customFormat="1" ht="14.25" x14ac:dyDescent="0.25">
      <c r="A68" s="11"/>
    </row>
    <row r="69" spans="1:1" s="6" customFormat="1" ht="14.25" x14ac:dyDescent="0.25">
      <c r="A69" s="11"/>
    </row>
    <row r="70" spans="1:1" s="6" customFormat="1" ht="14.25" x14ac:dyDescent="0.25">
      <c r="A70" s="11"/>
    </row>
    <row r="71" spans="1:1" s="6" customFormat="1" ht="14.25" x14ac:dyDescent="0.25">
      <c r="A71" s="11"/>
    </row>
    <row r="72" spans="1:1" s="6" customFormat="1" ht="14.25" x14ac:dyDescent="0.25">
      <c r="A72" s="11"/>
    </row>
    <row r="73" spans="1:1" s="6" customFormat="1" ht="14.25" x14ac:dyDescent="0.25">
      <c r="A73" s="11"/>
    </row>
    <row r="74" spans="1:1" s="6" customFormat="1" ht="14.25" x14ac:dyDescent="0.25">
      <c r="A74" s="11"/>
    </row>
    <row r="75" spans="1:1" s="6" customFormat="1" ht="14.25" x14ac:dyDescent="0.25">
      <c r="A75" s="11"/>
    </row>
    <row r="76" spans="1:1" s="6" customFormat="1" ht="14.25" x14ac:dyDescent="0.25">
      <c r="A76" s="11"/>
    </row>
    <row r="77" spans="1:1" s="6" customFormat="1" ht="14.25" x14ac:dyDescent="0.25">
      <c r="A77" s="11"/>
    </row>
    <row r="78" spans="1:1" s="6" customFormat="1" ht="14.25" x14ac:dyDescent="0.25">
      <c r="A78" s="11"/>
    </row>
    <row r="79" spans="1:1" s="6" customFormat="1" ht="14.25" x14ac:dyDescent="0.25">
      <c r="A79" s="11"/>
    </row>
    <row r="80" spans="1:1" s="6" customFormat="1" ht="14.25" x14ac:dyDescent="0.25">
      <c r="A80" s="11"/>
    </row>
    <row r="81" spans="1:1" s="6" customFormat="1" ht="14.25" x14ac:dyDescent="0.25">
      <c r="A81" s="11"/>
    </row>
    <row r="82" spans="1:1" s="6" customFormat="1" ht="14.25" x14ac:dyDescent="0.25">
      <c r="A82" s="11"/>
    </row>
    <row r="83" spans="1:1" s="6" customFormat="1" ht="14.25" x14ac:dyDescent="0.25">
      <c r="A83" s="11"/>
    </row>
    <row r="84" spans="1:1" s="6" customFormat="1" ht="14.25" x14ac:dyDescent="0.25">
      <c r="A84" s="11"/>
    </row>
    <row r="85" spans="1:1" s="6" customFormat="1" ht="14.25" x14ac:dyDescent="0.25">
      <c r="A85" s="11"/>
    </row>
    <row r="86" spans="1:1" s="6" customFormat="1" ht="14.25" x14ac:dyDescent="0.25">
      <c r="A86" s="11"/>
    </row>
    <row r="87" spans="1:1" s="6" customFormat="1" ht="14.25" x14ac:dyDescent="0.25">
      <c r="A87" s="11"/>
    </row>
    <row r="88" spans="1:1" s="6" customFormat="1" ht="14.25" x14ac:dyDescent="0.25">
      <c r="A88" s="11"/>
    </row>
    <row r="89" spans="1:1" s="6" customFormat="1" ht="14.25" x14ac:dyDescent="0.25">
      <c r="A89" s="11"/>
    </row>
    <row r="90" spans="1:1" s="6" customFormat="1" ht="14.25" x14ac:dyDescent="0.25">
      <c r="A90" s="11"/>
    </row>
    <row r="91" spans="1:1" s="6" customFormat="1" ht="14.25" x14ac:dyDescent="0.25">
      <c r="A91" s="11"/>
    </row>
    <row r="92" spans="1:1" s="6" customFormat="1" ht="14.25" x14ac:dyDescent="0.25">
      <c r="A92" s="11"/>
    </row>
    <row r="93" spans="1:1" s="6" customFormat="1" ht="14.25" x14ac:dyDescent="0.25">
      <c r="A93" s="11"/>
    </row>
    <row r="94" spans="1:1" s="6" customFormat="1" ht="14.25" x14ac:dyDescent="0.25">
      <c r="A94" s="11"/>
    </row>
    <row r="95" spans="1:1" s="6" customFormat="1" ht="14.25" x14ac:dyDescent="0.25">
      <c r="A95" s="11"/>
    </row>
    <row r="96" spans="1:1" s="6" customFormat="1" ht="14.25" x14ac:dyDescent="0.25">
      <c r="A96" s="11"/>
    </row>
    <row r="97" spans="1:1" s="6" customFormat="1" ht="14.25" x14ac:dyDescent="0.25">
      <c r="A97" s="11"/>
    </row>
    <row r="98" spans="1:1" s="6" customFormat="1" ht="14.25" x14ac:dyDescent="0.25">
      <c r="A98" s="11"/>
    </row>
    <row r="99" spans="1:1" s="6" customFormat="1" ht="14.25" x14ac:dyDescent="0.25">
      <c r="A99" s="11"/>
    </row>
    <row r="100" spans="1:1" s="6" customFormat="1" ht="14.25" x14ac:dyDescent="0.25">
      <c r="A100" s="11"/>
    </row>
    <row r="101" spans="1:1" s="6" customFormat="1" ht="14.25" x14ac:dyDescent="0.25">
      <c r="A101" s="11"/>
    </row>
    <row r="102" spans="1:1" s="6" customFormat="1" ht="14.25" x14ac:dyDescent="0.25">
      <c r="A102" s="11"/>
    </row>
    <row r="103" spans="1:1" s="6" customFormat="1" ht="14.25" x14ac:dyDescent="0.25">
      <c r="A103" s="11"/>
    </row>
    <row r="104" spans="1:1" s="6" customFormat="1" ht="14.25" x14ac:dyDescent="0.25">
      <c r="A104" s="11"/>
    </row>
    <row r="105" spans="1:1" s="6" customFormat="1" ht="14.25" x14ac:dyDescent="0.25">
      <c r="A105" s="11"/>
    </row>
  </sheetData>
  <sheetProtection formatCells="0" formatColumns="0" formatRows="0" insertColumns="0" insertRows="0"/>
  <mergeCells count="52">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B12:D12"/>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A2" sqref="A2:G2"/>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6" t="s">
        <v>125</v>
      </c>
      <c r="B1" s="417"/>
      <c r="C1" s="417"/>
      <c r="D1" s="417"/>
      <c r="E1" s="417"/>
      <c r="F1" s="417"/>
      <c r="G1" s="418"/>
    </row>
    <row r="2" spans="1:17" ht="31.5" customHeight="1" thickBot="1" x14ac:dyDescent="0.3">
      <c r="A2" s="419" t="s">
        <v>126</v>
      </c>
      <c r="B2" s="420"/>
      <c r="C2" s="420"/>
      <c r="D2" s="420"/>
      <c r="E2" s="420"/>
      <c r="F2" s="420"/>
      <c r="G2" s="421"/>
    </row>
    <row r="3" spans="1:17" ht="61.5" customHeight="1" thickTop="1" thickBot="1" x14ac:dyDescent="0.3">
      <c r="A3" s="330" t="s">
        <v>128</v>
      </c>
      <c r="B3" s="331"/>
      <c r="C3" s="422">
        <f>'program inwestycji 3'!C3</f>
        <v>0</v>
      </c>
      <c r="D3" s="422"/>
      <c r="E3" s="422"/>
      <c r="F3" s="422"/>
      <c r="G3" s="423"/>
    </row>
    <row r="4" spans="1:17" ht="30" customHeight="1" thickTop="1" thickBot="1" x14ac:dyDescent="0.3">
      <c r="A4" s="332" t="s">
        <v>132</v>
      </c>
      <c r="B4" s="294"/>
      <c r="C4" s="294"/>
      <c r="D4" s="294"/>
      <c r="E4" s="294"/>
      <c r="F4" s="294"/>
      <c r="G4" s="295"/>
    </row>
    <row r="5" spans="1:17" ht="61.5" customHeight="1" x14ac:dyDescent="0.25">
      <c r="A5" s="316" t="s">
        <v>127</v>
      </c>
      <c r="B5" s="317"/>
      <c r="C5" s="414">
        <f>'program inwestycji 3'!C5</f>
        <v>0</v>
      </c>
      <c r="D5" s="414"/>
      <c r="E5" s="414"/>
      <c r="F5" s="414"/>
      <c r="G5" s="415"/>
    </row>
    <row r="6" spans="1:17" ht="61.5" customHeight="1" x14ac:dyDescent="0.25">
      <c r="A6" s="318" t="s">
        <v>129</v>
      </c>
      <c r="B6" s="319"/>
      <c r="C6" s="424">
        <f>'program inwestycji 3'!C6</f>
        <v>0</v>
      </c>
      <c r="D6" s="424"/>
      <c r="E6" s="424"/>
      <c r="F6" s="424"/>
      <c r="G6" s="425"/>
    </row>
    <row r="7" spans="1:17" ht="61.5" customHeight="1" x14ac:dyDescent="0.25">
      <c r="A7" s="318" t="s">
        <v>23</v>
      </c>
      <c r="B7" s="319"/>
      <c r="C7" s="424">
        <f>'program inwestycji 3'!C7</f>
        <v>0</v>
      </c>
      <c r="D7" s="424"/>
      <c r="E7" s="424"/>
      <c r="F7" s="424"/>
      <c r="G7" s="425"/>
    </row>
    <row r="8" spans="1:17" ht="20.25" customHeight="1" x14ac:dyDescent="0.25">
      <c r="A8" s="268" t="s">
        <v>131</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39"/>
      <c r="D10" s="456"/>
      <c r="E10" s="457"/>
      <c r="F10" s="462">
        <f>'program inwestycji 3'!F10:G10</f>
        <v>0</v>
      </c>
      <c r="G10" s="463"/>
    </row>
    <row r="11" spans="1:17" ht="18" customHeight="1" x14ac:dyDescent="0.25">
      <c r="A11" s="268" t="s">
        <v>130</v>
      </c>
      <c r="B11" s="251"/>
      <c r="C11" s="431" t="s">
        <v>9</v>
      </c>
      <c r="D11" s="432"/>
      <c r="E11" s="432"/>
      <c r="F11" s="432"/>
      <c r="G11" s="433"/>
      <c r="H11" s="437" t="s">
        <v>137</v>
      </c>
      <c r="I11" s="438"/>
      <c r="J11" s="438"/>
      <c r="K11" s="438"/>
      <c r="L11" s="438"/>
      <c r="M11" s="438"/>
      <c r="N11" s="438"/>
      <c r="O11" s="438"/>
      <c r="P11" s="438"/>
      <c r="Q11" s="439"/>
    </row>
    <row r="12" spans="1:17" ht="241.5" customHeight="1" x14ac:dyDescent="0.25">
      <c r="A12" s="269"/>
      <c r="B12" s="253"/>
      <c r="C12" s="434"/>
      <c r="D12" s="435"/>
      <c r="E12" s="435"/>
      <c r="F12" s="435"/>
      <c r="G12" s="436"/>
      <c r="H12" s="440"/>
      <c r="I12" s="441"/>
      <c r="J12" s="441"/>
      <c r="K12" s="441"/>
      <c r="L12" s="441"/>
      <c r="M12" s="441"/>
      <c r="N12" s="441"/>
      <c r="O12" s="441"/>
      <c r="P12" s="441"/>
      <c r="Q12" s="442"/>
    </row>
    <row r="13" spans="1:17" s="1" customFormat="1" ht="15.75" thickBot="1" x14ac:dyDescent="0.3"/>
    <row r="14" spans="1:17" s="1" customFormat="1" ht="51" customHeight="1" thickTop="1" thickBot="1" x14ac:dyDescent="0.3">
      <c r="E14" s="428">
        <f>'program inwestycji 3'!E36</f>
        <v>0</v>
      </c>
      <c r="F14" s="429"/>
      <c r="G14" s="430"/>
    </row>
    <row r="15" spans="1:17" s="1" customFormat="1" ht="15.75" thickTop="1" x14ac:dyDescent="0.25">
      <c r="E15" s="227" t="s">
        <v>40</v>
      </c>
      <c r="F15" s="227"/>
      <c r="G15" s="227"/>
    </row>
  </sheetData>
  <sheetProtection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H11" sqref="H11:Q1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4" t="s">
        <v>41</v>
      </c>
      <c r="B1" s="325"/>
      <c r="C1" s="325"/>
      <c r="D1" s="325"/>
      <c r="E1" s="325"/>
      <c r="F1" s="325"/>
      <c r="G1" s="326"/>
    </row>
    <row r="2" spans="1:17" ht="53.25" customHeight="1" thickBot="1" x14ac:dyDescent="0.3">
      <c r="A2" s="327" t="s">
        <v>19</v>
      </c>
      <c r="B2" s="328"/>
      <c r="C2" s="328"/>
      <c r="D2" s="328"/>
      <c r="E2" s="328"/>
      <c r="F2" s="328"/>
      <c r="G2" s="329"/>
    </row>
    <row r="3" spans="1:17" ht="61.5" customHeight="1" thickTop="1" thickBot="1" x14ac:dyDescent="0.3">
      <c r="A3" s="330" t="s">
        <v>20</v>
      </c>
      <c r="B3" s="331"/>
      <c r="C3" s="322"/>
      <c r="D3" s="322"/>
      <c r="E3" s="322"/>
      <c r="F3" s="322"/>
      <c r="G3" s="323"/>
    </row>
    <row r="4" spans="1:17" ht="30" customHeight="1" thickTop="1" thickBot="1" x14ac:dyDescent="0.3">
      <c r="A4" s="332" t="s">
        <v>0</v>
      </c>
      <c r="B4" s="294"/>
      <c r="C4" s="294"/>
      <c r="D4" s="294"/>
      <c r="E4" s="294"/>
      <c r="F4" s="294"/>
      <c r="G4" s="295"/>
    </row>
    <row r="5" spans="1:17" ht="61.5" customHeight="1" x14ac:dyDescent="0.25">
      <c r="A5" s="316" t="s">
        <v>21</v>
      </c>
      <c r="B5" s="317"/>
      <c r="C5" s="314"/>
      <c r="D5" s="314"/>
      <c r="E5" s="314"/>
      <c r="F5" s="314"/>
      <c r="G5" s="315"/>
    </row>
    <row r="6" spans="1:17" ht="61.5" customHeight="1" x14ac:dyDescent="0.25">
      <c r="A6" s="318" t="s">
        <v>22</v>
      </c>
      <c r="B6" s="319"/>
      <c r="C6" s="320"/>
      <c r="D6" s="320"/>
      <c r="E6" s="320"/>
      <c r="F6" s="320"/>
      <c r="G6" s="321"/>
    </row>
    <row r="7" spans="1:17" ht="61.5" customHeight="1" x14ac:dyDescent="0.25">
      <c r="A7" s="318" t="s">
        <v>23</v>
      </c>
      <c r="B7" s="319"/>
      <c r="C7" s="320"/>
      <c r="D7" s="320"/>
      <c r="E7" s="320"/>
      <c r="F7" s="320"/>
      <c r="G7" s="321"/>
    </row>
    <row r="8" spans="1:17" ht="20.25" customHeight="1" x14ac:dyDescent="0.25">
      <c r="A8" s="268" t="s">
        <v>24</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39"/>
      <c r="D10" s="456"/>
      <c r="E10" s="457"/>
      <c r="F10" s="456"/>
      <c r="G10" s="458"/>
    </row>
    <row r="11" spans="1:17" ht="18" customHeight="1" x14ac:dyDescent="0.25">
      <c r="A11" s="268" t="s">
        <v>26</v>
      </c>
      <c r="B11" s="251"/>
      <c r="C11" s="431" t="s">
        <v>9</v>
      </c>
      <c r="D11" s="432"/>
      <c r="E11" s="432"/>
      <c r="F11" s="432"/>
      <c r="G11" s="433"/>
      <c r="H11" s="260" t="s">
        <v>140</v>
      </c>
      <c r="I11" s="261"/>
      <c r="J11" s="261"/>
      <c r="K11" s="261"/>
      <c r="L11" s="261"/>
      <c r="M11" s="261"/>
      <c r="N11" s="261"/>
      <c r="O11" s="261"/>
      <c r="P11" s="261"/>
      <c r="Q11" s="262"/>
    </row>
    <row r="12" spans="1:17" ht="198" customHeight="1" x14ac:dyDescent="0.25">
      <c r="A12" s="269"/>
      <c r="B12" s="253"/>
      <c r="C12" s="434"/>
      <c r="D12" s="435"/>
      <c r="E12" s="435"/>
      <c r="F12" s="435"/>
      <c r="G12" s="436"/>
      <c r="H12" s="263"/>
      <c r="I12" s="264"/>
      <c r="J12" s="264"/>
      <c r="K12" s="264"/>
      <c r="L12" s="264"/>
      <c r="M12" s="264"/>
      <c r="N12" s="264"/>
      <c r="O12" s="264"/>
      <c r="P12" s="264"/>
      <c r="Q12" s="265"/>
    </row>
    <row r="13" spans="1:17" ht="102" customHeight="1" x14ac:dyDescent="0.25">
      <c r="A13" s="245" t="s">
        <v>27</v>
      </c>
      <c r="B13" s="246"/>
      <c r="C13" s="243"/>
      <c r="D13" s="243"/>
      <c r="E13" s="243"/>
      <c r="F13" s="243"/>
      <c r="G13" s="244"/>
      <c r="H13" s="228" t="s">
        <v>28</v>
      </c>
      <c r="I13" s="229"/>
      <c r="J13" s="229"/>
      <c r="K13" s="229"/>
      <c r="L13" s="229"/>
      <c r="M13" s="229"/>
      <c r="N13" s="229"/>
      <c r="O13" s="229"/>
      <c r="P13" s="229"/>
      <c r="Q13" s="230"/>
    </row>
    <row r="14" spans="1:17" ht="121.5" customHeight="1" thickBot="1" x14ac:dyDescent="0.3">
      <c r="A14" s="245" t="s">
        <v>29</v>
      </c>
      <c r="B14" s="246"/>
      <c r="C14" s="243"/>
      <c r="D14" s="243"/>
      <c r="E14" s="243"/>
      <c r="F14" s="243"/>
      <c r="G14" s="244"/>
      <c r="H14" s="228" t="s">
        <v>30</v>
      </c>
      <c r="I14" s="229"/>
      <c r="J14" s="229"/>
      <c r="K14" s="229"/>
      <c r="L14" s="229"/>
      <c r="M14" s="229"/>
      <c r="N14" s="229"/>
      <c r="O14" s="229"/>
      <c r="P14" s="229"/>
      <c r="Q14" s="230"/>
    </row>
    <row r="15" spans="1:17" ht="66.75" customHeight="1" thickTop="1" thickBot="1" x14ac:dyDescent="0.3">
      <c r="A15" s="247" t="s">
        <v>42</v>
      </c>
      <c r="B15" s="248"/>
      <c r="C15" s="248"/>
      <c r="D15" s="248"/>
      <c r="E15" s="248"/>
      <c r="F15" s="248"/>
      <c r="G15" s="249"/>
    </row>
    <row r="16" spans="1:17" ht="89.25" customHeight="1" thickBot="1" x14ac:dyDescent="0.3">
      <c r="A16" s="20" t="s">
        <v>1</v>
      </c>
      <c r="B16" s="234" t="s">
        <v>31</v>
      </c>
      <c r="C16" s="287"/>
      <c r="D16" s="288"/>
      <c r="E16" s="40" t="s">
        <v>2</v>
      </c>
      <c r="F16" s="234" t="s">
        <v>38</v>
      </c>
      <c r="G16" s="235"/>
    </row>
    <row r="17" spans="1:7" ht="30" customHeight="1" x14ac:dyDescent="0.25">
      <c r="A17" s="2">
        <v>1</v>
      </c>
      <c r="B17" s="289"/>
      <c r="C17" s="290"/>
      <c r="D17" s="291"/>
      <c r="E17" s="140"/>
      <c r="F17" s="236"/>
      <c r="G17" s="237"/>
    </row>
    <row r="18" spans="1:7" ht="30" customHeight="1" x14ac:dyDescent="0.25">
      <c r="A18" s="2">
        <v>2</v>
      </c>
      <c r="B18" s="445"/>
      <c r="C18" s="446"/>
      <c r="D18" s="447"/>
      <c r="E18" s="140"/>
      <c r="F18" s="238"/>
      <c r="G18" s="239"/>
    </row>
    <row r="19" spans="1:7" ht="30" customHeight="1" x14ac:dyDescent="0.25">
      <c r="A19" s="3">
        <v>3</v>
      </c>
      <c r="B19" s="445"/>
      <c r="C19" s="446"/>
      <c r="D19" s="447"/>
      <c r="E19" s="141"/>
      <c r="F19" s="238"/>
      <c r="G19" s="239"/>
    </row>
    <row r="20" spans="1:7" ht="30" customHeight="1" x14ac:dyDescent="0.25">
      <c r="A20" s="3">
        <v>4</v>
      </c>
      <c r="B20" s="445"/>
      <c r="C20" s="446"/>
      <c r="D20" s="447"/>
      <c r="E20" s="141"/>
      <c r="F20" s="238"/>
      <c r="G20" s="239"/>
    </row>
    <row r="21" spans="1:7" ht="30" customHeight="1" x14ac:dyDescent="0.25">
      <c r="A21" s="3">
        <v>5</v>
      </c>
      <c r="B21" s="445"/>
      <c r="C21" s="446"/>
      <c r="D21" s="447"/>
      <c r="E21" s="141"/>
      <c r="F21" s="238"/>
      <c r="G21" s="239"/>
    </row>
    <row r="22" spans="1:7" ht="30" customHeight="1" x14ac:dyDescent="0.25">
      <c r="A22" s="4">
        <v>6</v>
      </c>
      <c r="B22" s="445"/>
      <c r="C22" s="446"/>
      <c r="D22" s="447"/>
      <c r="E22" s="142"/>
      <c r="F22" s="238"/>
      <c r="G22" s="239"/>
    </row>
    <row r="23" spans="1:7" ht="30" customHeight="1" x14ac:dyDescent="0.25">
      <c r="A23" s="3">
        <v>7</v>
      </c>
      <c r="B23" s="445"/>
      <c r="C23" s="446"/>
      <c r="D23" s="447"/>
      <c r="E23" s="142"/>
      <c r="F23" s="238"/>
      <c r="G23" s="239"/>
    </row>
    <row r="24" spans="1:7" ht="30" customHeight="1" x14ac:dyDescent="0.25">
      <c r="A24" s="4">
        <v>8</v>
      </c>
      <c r="B24" s="445"/>
      <c r="C24" s="446"/>
      <c r="D24" s="447"/>
      <c r="E24" s="142"/>
      <c r="F24" s="238"/>
      <c r="G24" s="239"/>
    </row>
    <row r="25" spans="1:7" ht="30" customHeight="1" x14ac:dyDescent="0.25">
      <c r="A25" s="3">
        <v>9</v>
      </c>
      <c r="B25" s="445"/>
      <c r="C25" s="446"/>
      <c r="D25" s="447"/>
      <c r="E25" s="142"/>
      <c r="F25" s="238"/>
      <c r="G25" s="239"/>
    </row>
    <row r="26" spans="1:7" ht="30" customHeight="1" thickBot="1" x14ac:dyDescent="0.3">
      <c r="A26" s="4">
        <v>10</v>
      </c>
      <c r="B26" s="445"/>
      <c r="C26" s="446"/>
      <c r="D26" s="447"/>
      <c r="E26" s="142"/>
      <c r="F26" s="238"/>
      <c r="G26" s="239"/>
    </row>
    <row r="27" spans="1:7" ht="30" customHeight="1" thickBot="1" x14ac:dyDescent="0.3">
      <c r="A27" s="296" t="s">
        <v>32</v>
      </c>
      <c r="B27" s="297"/>
      <c r="C27" s="297"/>
      <c r="D27" s="298"/>
      <c r="E27" s="18">
        <f>SUM(E17:E26)</f>
        <v>0</v>
      </c>
      <c r="F27" s="279" t="s">
        <v>5</v>
      </c>
      <c r="G27" s="280"/>
    </row>
    <row r="28" spans="1:7" ht="71.25" customHeight="1" thickTop="1" thickBot="1" x14ac:dyDescent="0.3">
      <c r="A28" s="247" t="s">
        <v>33</v>
      </c>
      <c r="B28" s="294"/>
      <c r="C28" s="294"/>
      <c r="D28" s="294"/>
      <c r="E28" s="294"/>
      <c r="F28" s="294"/>
      <c r="G28" s="295"/>
    </row>
    <row r="29" spans="1:7" ht="30" customHeight="1" thickBot="1" x14ac:dyDescent="0.3">
      <c r="A29" s="22" t="s">
        <v>1</v>
      </c>
      <c r="B29" s="299" t="s">
        <v>34</v>
      </c>
      <c r="C29" s="300"/>
      <c r="D29" s="301"/>
      <c r="E29" s="292" t="s">
        <v>3</v>
      </c>
      <c r="F29" s="292"/>
      <c r="G29" s="293"/>
    </row>
    <row r="30" spans="1:7" ht="30" customHeight="1" x14ac:dyDescent="0.25">
      <c r="A30" s="23">
        <v>1</v>
      </c>
      <c r="B30" s="302" t="s">
        <v>55</v>
      </c>
      <c r="C30" s="303"/>
      <c r="D30" s="304"/>
      <c r="E30" s="308"/>
      <c r="F30" s="309"/>
      <c r="G30" s="310"/>
    </row>
    <row r="31" spans="1:7" ht="30" customHeight="1" thickBot="1" x14ac:dyDescent="0.3">
      <c r="A31" s="24">
        <v>2</v>
      </c>
      <c r="B31" s="305" t="s">
        <v>35</v>
      </c>
      <c r="C31" s="306"/>
      <c r="D31" s="307"/>
      <c r="E31" s="311"/>
      <c r="F31" s="312"/>
      <c r="G31" s="313"/>
    </row>
    <row r="32" spans="1:7" ht="30" customHeight="1" thickBot="1" x14ac:dyDescent="0.3">
      <c r="A32" s="284" t="s">
        <v>36</v>
      </c>
      <c r="B32" s="285"/>
      <c r="C32" s="285"/>
      <c r="D32" s="286"/>
      <c r="E32" s="281">
        <f>E30+E31</f>
        <v>0</v>
      </c>
      <c r="F32" s="282"/>
      <c r="G32" s="283"/>
    </row>
    <row r="33" spans="1:17" ht="102" customHeight="1" thickTop="1" thickBot="1" x14ac:dyDescent="0.3">
      <c r="A33" s="247" t="s">
        <v>37</v>
      </c>
      <c r="B33" s="248"/>
      <c r="C33" s="248"/>
      <c r="D33" s="248"/>
      <c r="E33" s="248"/>
      <c r="F33" s="248"/>
      <c r="G33" s="249"/>
    </row>
    <row r="34" spans="1:17" ht="173.25" customHeight="1" thickBot="1" x14ac:dyDescent="0.3">
      <c r="A34" s="459"/>
      <c r="B34" s="460"/>
      <c r="C34" s="460"/>
      <c r="D34" s="460"/>
      <c r="E34" s="460"/>
      <c r="F34" s="460"/>
      <c r="G34" s="461"/>
      <c r="H34" s="217" t="s">
        <v>39</v>
      </c>
      <c r="I34" s="218"/>
      <c r="J34" s="218"/>
      <c r="K34" s="218"/>
      <c r="L34" s="218"/>
      <c r="M34" s="218"/>
      <c r="N34" s="218"/>
      <c r="O34" s="218"/>
      <c r="P34" s="218"/>
      <c r="Q34" s="219"/>
    </row>
    <row r="35" spans="1:17" ht="16.5" thickTop="1" thickBot="1" x14ac:dyDescent="0.3"/>
    <row r="36" spans="1:17" ht="51" customHeight="1" thickTop="1" thickBot="1" x14ac:dyDescent="0.3">
      <c r="E36" s="221"/>
      <c r="F36" s="222"/>
      <c r="G36" s="223"/>
    </row>
    <row r="37" spans="1:17" ht="15.75" thickTop="1" x14ac:dyDescent="0.25">
      <c r="E37" s="227" t="s">
        <v>40</v>
      </c>
      <c r="F37" s="227"/>
      <c r="G37" s="227"/>
    </row>
    <row r="39" spans="1:17" x14ac:dyDescent="0.25">
      <c r="A39" s="5"/>
    </row>
    <row r="40" spans="1:17" x14ac:dyDescent="0.25">
      <c r="A40" s="220" t="s">
        <v>12</v>
      </c>
      <c r="B40" s="220"/>
      <c r="C40" s="220"/>
      <c r="D40" s="220"/>
      <c r="E40" s="220"/>
      <c r="F40" s="220"/>
      <c r="G40" s="220"/>
    </row>
    <row r="41" spans="1:17" ht="34.5" customHeight="1" x14ac:dyDescent="0.25">
      <c r="A41" s="216" t="s">
        <v>13</v>
      </c>
      <c r="B41" s="216"/>
      <c r="C41" s="216"/>
      <c r="D41" s="216"/>
      <c r="E41" s="216"/>
      <c r="F41" s="216"/>
      <c r="G41" s="216"/>
    </row>
    <row r="42" spans="1:17" ht="20.25" customHeight="1" x14ac:dyDescent="0.25">
      <c r="A42" s="220" t="s">
        <v>14</v>
      </c>
      <c r="B42" s="220"/>
      <c r="C42" s="220"/>
      <c r="D42" s="220"/>
      <c r="E42" s="220"/>
      <c r="F42" s="220"/>
      <c r="G42" s="220"/>
    </row>
    <row r="43" spans="1:17" ht="33.75" customHeight="1" x14ac:dyDescent="0.25">
      <c r="A43" s="215" t="s">
        <v>15</v>
      </c>
      <c r="B43" s="215"/>
      <c r="C43" s="215"/>
      <c r="D43" s="215"/>
      <c r="E43" s="215"/>
      <c r="F43" s="215"/>
      <c r="G43" s="215"/>
    </row>
    <row r="44" spans="1:17" ht="20.25" customHeight="1" x14ac:dyDescent="0.25">
      <c r="A44" s="213" t="s">
        <v>6</v>
      </c>
      <c r="B44" s="214"/>
      <c r="C44" s="214"/>
      <c r="D44" s="214"/>
      <c r="E44" s="214"/>
      <c r="F44" s="214"/>
      <c r="G44" s="214"/>
    </row>
    <row r="45" spans="1:17" ht="46.5" customHeight="1" x14ac:dyDescent="0.25">
      <c r="A45" s="215" t="s">
        <v>16</v>
      </c>
      <c r="B45" s="216"/>
      <c r="C45" s="216"/>
      <c r="D45" s="216"/>
      <c r="E45" s="216"/>
      <c r="F45" s="216"/>
      <c r="G45" s="216"/>
    </row>
    <row r="46" spans="1:17" ht="41.25" customHeight="1" x14ac:dyDescent="0.25">
      <c r="A46" s="213" t="s">
        <v>17</v>
      </c>
      <c r="B46" s="214"/>
      <c r="C46" s="214"/>
      <c r="D46" s="214"/>
      <c r="E46" s="214"/>
      <c r="F46" s="214"/>
      <c r="G46" s="214"/>
    </row>
    <row r="47" spans="1:17" ht="19.5" customHeight="1" x14ac:dyDescent="0.25">
      <c r="A47" s="213" t="s">
        <v>7</v>
      </c>
      <c r="B47" s="214"/>
      <c r="C47" s="214"/>
      <c r="D47" s="214"/>
      <c r="E47" s="214"/>
      <c r="F47" s="214"/>
      <c r="G47" s="214"/>
    </row>
    <row r="48" spans="1:17" ht="30.75" customHeight="1" x14ac:dyDescent="0.25">
      <c r="A48" s="213" t="s">
        <v>8</v>
      </c>
      <c r="B48" s="214"/>
      <c r="C48" s="214"/>
      <c r="D48" s="214"/>
      <c r="E48" s="214"/>
      <c r="F48" s="214"/>
      <c r="G48" s="214"/>
    </row>
    <row r="49" spans="1:7" ht="30" customHeight="1" x14ac:dyDescent="0.25">
      <c r="A49" s="213" t="s">
        <v>18</v>
      </c>
      <c r="B49" s="214"/>
      <c r="C49" s="214"/>
      <c r="D49" s="214"/>
      <c r="E49" s="214"/>
      <c r="F49" s="214"/>
      <c r="G49" s="214"/>
    </row>
  </sheetData>
  <sheetProtection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RowHeight="15" x14ac:dyDescent="0.25"/>
  <cols>
    <col min="1" max="1" width="10.7109375" customWidth="1"/>
    <col min="2" max="2" width="53.7109375" customWidth="1"/>
    <col min="3" max="5" width="27.28515625" customWidth="1"/>
  </cols>
  <sheetData>
    <row r="1" spans="1:5" ht="41.25" customHeight="1" x14ac:dyDescent="0.25">
      <c r="A1" s="333" t="s">
        <v>193</v>
      </c>
      <c r="B1" s="333"/>
      <c r="C1" s="333"/>
      <c r="D1" s="333"/>
      <c r="E1" s="333"/>
    </row>
    <row r="2" spans="1:5" ht="15.75" thickBot="1" x14ac:dyDescent="0.3">
      <c r="A2" s="334"/>
      <c r="B2" s="334"/>
      <c r="C2" s="334"/>
      <c r="D2" s="334"/>
      <c r="E2" s="334"/>
    </row>
    <row r="3" spans="1:5" ht="32.25" customHeight="1" x14ac:dyDescent="0.25">
      <c r="A3" s="335" t="s">
        <v>45</v>
      </c>
      <c r="B3" s="336"/>
      <c r="C3" s="337"/>
      <c r="D3" s="347">
        <f>'program inwestycji 4'!C5</f>
        <v>0</v>
      </c>
      <c r="E3" s="348"/>
    </row>
    <row r="4" spans="1:5" ht="38.25" customHeight="1" x14ac:dyDescent="0.25">
      <c r="A4" s="341" t="s">
        <v>46</v>
      </c>
      <c r="B4" s="342"/>
      <c r="C4" s="343"/>
      <c r="D4" s="349" t="str">
        <f>CONCATENATE('program inwestycji 4'!C7," ",'program inwestycji 4'!C6)</f>
        <v xml:space="preserve"> </v>
      </c>
      <c r="E4" s="350"/>
    </row>
    <row r="5" spans="1:5" ht="27" customHeight="1" x14ac:dyDescent="0.25">
      <c r="A5" s="341" t="s">
        <v>59</v>
      </c>
      <c r="B5" s="342"/>
      <c r="C5" s="343"/>
      <c r="D5" s="349">
        <f>'program inwestycji 4'!C3</f>
        <v>0</v>
      </c>
      <c r="E5" s="350"/>
    </row>
    <row r="6" spans="1:5" ht="34.5" customHeight="1" thickBot="1" x14ac:dyDescent="0.3">
      <c r="A6" s="344" t="s">
        <v>47</v>
      </c>
      <c r="B6" s="345"/>
      <c r="C6" s="346"/>
      <c r="D6" s="351"/>
      <c r="E6" s="352"/>
    </row>
    <row r="8" spans="1:5" ht="15.75" thickBot="1" x14ac:dyDescent="0.3"/>
    <row r="9" spans="1:5" ht="66" customHeight="1" thickTop="1" thickBot="1" x14ac:dyDescent="0.3">
      <c r="A9" s="247" t="s">
        <v>43</v>
      </c>
      <c r="B9" s="248"/>
      <c r="C9" s="248"/>
      <c r="D9" s="248"/>
      <c r="E9" s="249"/>
    </row>
    <row r="10" spans="1:5" ht="45.75" thickBot="1" x14ac:dyDescent="0.3">
      <c r="A10" s="25" t="s">
        <v>1</v>
      </c>
      <c r="B10" s="39" t="s">
        <v>31</v>
      </c>
      <c r="C10" s="40" t="s">
        <v>2</v>
      </c>
      <c r="D10" s="27" t="s">
        <v>38</v>
      </c>
      <c r="E10" s="28" t="s">
        <v>11</v>
      </c>
    </row>
    <row r="11" spans="1:5" ht="51.75" customHeight="1" x14ac:dyDescent="0.25">
      <c r="A11" s="29">
        <v>1</v>
      </c>
      <c r="B11" s="82">
        <f>'program inwestycji 4'!B17</f>
        <v>0</v>
      </c>
      <c r="C11" s="84">
        <f>'program inwestycji 4'!E17</f>
        <v>0</v>
      </c>
      <c r="D11" s="109">
        <f>'program inwestycji 4'!F17</f>
        <v>0</v>
      </c>
      <c r="E11" s="132"/>
    </row>
    <row r="12" spans="1:5" ht="51.75" customHeight="1" x14ac:dyDescent="0.25">
      <c r="A12" s="29">
        <v>2</v>
      </c>
      <c r="B12" s="83">
        <f>'program inwestycji 4'!B18</f>
        <v>0</v>
      </c>
      <c r="C12" s="84">
        <f>'program inwestycji 4'!E18</f>
        <v>0</v>
      </c>
      <c r="D12" s="109">
        <f>'program inwestycji 4'!F18</f>
        <v>0</v>
      </c>
      <c r="E12" s="132"/>
    </row>
    <row r="13" spans="1:5" ht="51.75" customHeight="1" x14ac:dyDescent="0.25">
      <c r="A13" s="30">
        <v>3</v>
      </c>
      <c r="B13" s="83">
        <f>'program inwestycji 4'!B19</f>
        <v>0</v>
      </c>
      <c r="C13" s="85">
        <f>'program inwestycji 4'!E19</f>
        <v>0</v>
      </c>
      <c r="D13" s="110">
        <f>'program inwestycji 4'!F19</f>
        <v>0</v>
      </c>
      <c r="E13" s="133"/>
    </row>
    <row r="14" spans="1:5" ht="51.75" customHeight="1" x14ac:dyDescent="0.25">
      <c r="A14" s="30">
        <v>4</v>
      </c>
      <c r="B14" s="83">
        <f>'program inwestycji 4'!B20</f>
        <v>0</v>
      </c>
      <c r="C14" s="85">
        <f>'program inwestycji 4'!E20</f>
        <v>0</v>
      </c>
      <c r="D14" s="110">
        <f>'program inwestycji 4'!F20</f>
        <v>0</v>
      </c>
      <c r="E14" s="133"/>
    </row>
    <row r="15" spans="1:5" ht="51.75" customHeight="1" x14ac:dyDescent="0.25">
      <c r="A15" s="30">
        <v>5</v>
      </c>
      <c r="B15" s="83">
        <f>'program inwestycji 4'!B21</f>
        <v>0</v>
      </c>
      <c r="C15" s="85">
        <f>'program inwestycji 4'!E21</f>
        <v>0</v>
      </c>
      <c r="D15" s="110">
        <f>'program inwestycji 4'!F21</f>
        <v>0</v>
      </c>
      <c r="E15" s="133"/>
    </row>
    <row r="16" spans="1:5" ht="51.75" customHeight="1" x14ac:dyDescent="0.25">
      <c r="A16" s="31">
        <v>6</v>
      </c>
      <c r="B16" s="83">
        <f>'program inwestycji 4'!B22</f>
        <v>0</v>
      </c>
      <c r="C16" s="85">
        <f>'program inwestycji 4'!E22</f>
        <v>0</v>
      </c>
      <c r="D16" s="111">
        <f>'program inwestycji 4'!F22</f>
        <v>0</v>
      </c>
      <c r="E16" s="134"/>
    </row>
    <row r="17" spans="1:5" ht="51.75" customHeight="1" x14ac:dyDescent="0.25">
      <c r="A17" s="30">
        <v>7</v>
      </c>
      <c r="B17" s="83">
        <f>'program inwestycji 4'!B23</f>
        <v>0</v>
      </c>
      <c r="C17" s="85">
        <f>'program inwestycji 4'!E23</f>
        <v>0</v>
      </c>
      <c r="D17" s="111">
        <f>'program inwestycji 4'!F23</f>
        <v>0</v>
      </c>
      <c r="E17" s="134"/>
    </row>
    <row r="18" spans="1:5" ht="51.75" customHeight="1" x14ac:dyDescent="0.25">
      <c r="A18" s="31">
        <v>8</v>
      </c>
      <c r="B18" s="83">
        <f>'program inwestycji 4'!B24</f>
        <v>0</v>
      </c>
      <c r="C18" s="85">
        <f>'program inwestycji 4'!E24</f>
        <v>0</v>
      </c>
      <c r="D18" s="111">
        <f>'program inwestycji 4'!F24</f>
        <v>0</v>
      </c>
      <c r="E18" s="134"/>
    </row>
    <row r="19" spans="1:5" ht="51.75" customHeight="1" x14ac:dyDescent="0.25">
      <c r="A19" s="30">
        <v>9</v>
      </c>
      <c r="B19" s="83">
        <f>'program inwestycji 4'!B25</f>
        <v>0</v>
      </c>
      <c r="C19" s="85">
        <f>'program inwestycji 4'!E25</f>
        <v>0</v>
      </c>
      <c r="D19" s="111">
        <f>'program inwestycji 4'!F25</f>
        <v>0</v>
      </c>
      <c r="E19" s="134"/>
    </row>
    <row r="20" spans="1:5" ht="51.75" customHeight="1" thickBot="1" x14ac:dyDescent="0.3">
      <c r="A20" s="31">
        <v>10</v>
      </c>
      <c r="B20" s="83">
        <f>'program inwestycji 4'!B26</f>
        <v>0</v>
      </c>
      <c r="C20" s="85">
        <f>'program inwestycji 4'!E26</f>
        <v>0</v>
      </c>
      <c r="D20" s="111">
        <f>'program inwestycji 4'!F26</f>
        <v>0</v>
      </c>
      <c r="E20" s="134"/>
    </row>
    <row r="21" spans="1:5" ht="15.75" thickBot="1" x14ac:dyDescent="0.3">
      <c r="A21" s="296" t="s">
        <v>44</v>
      </c>
      <c r="B21" s="297"/>
      <c r="C21" s="86">
        <f>SUM(C11:C20)</f>
        <v>0</v>
      </c>
      <c r="D21" s="32" t="s">
        <v>5</v>
      </c>
      <c r="E21" s="33" t="s">
        <v>5</v>
      </c>
    </row>
    <row r="22" spans="1:5" ht="16.5" thickTop="1" thickBot="1" x14ac:dyDescent="0.3"/>
    <row r="23" spans="1:5" ht="49.5" customHeight="1" thickTop="1" thickBot="1" x14ac:dyDescent="0.3">
      <c r="C23" s="353">
        <f>'program inwestycji 4'!E36</f>
        <v>0</v>
      </c>
      <c r="D23" s="354"/>
      <c r="E23" s="355"/>
    </row>
    <row r="24" spans="1:5" ht="15.75" thickTop="1" x14ac:dyDescent="0.25">
      <c r="C24" s="227" t="s">
        <v>40</v>
      </c>
      <c r="D24" s="227"/>
      <c r="E24" s="227"/>
    </row>
  </sheetData>
  <sheetProtection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5"/>
  <sheetViews>
    <sheetView zoomScaleNormal="100" zoomScaleSheetLayoutView="100" workbookViewId="0">
      <selection sqref="A1:E1"/>
    </sheetView>
  </sheetViews>
  <sheetFormatPr defaultRowHeight="15" x14ac:dyDescent="0.25"/>
  <cols>
    <col min="1" max="1" width="6.28515625" style="12" customWidth="1"/>
    <col min="2" max="2" width="41.85546875" style="6" customWidth="1"/>
    <col min="3" max="3" width="16.140625" style="6" customWidth="1"/>
    <col min="4" max="4" width="17.140625" style="6" customWidth="1"/>
    <col min="5" max="5" width="17.42578125" style="6" customWidth="1"/>
    <col min="8" max="8" width="13.42578125" bestFit="1" customWidth="1"/>
  </cols>
  <sheetData>
    <row r="1" spans="1:7" ht="52.5" customHeight="1" x14ac:dyDescent="0.25">
      <c r="A1" s="333" t="s">
        <v>194</v>
      </c>
      <c r="B1" s="333"/>
      <c r="C1" s="333"/>
      <c r="D1" s="333"/>
      <c r="E1" s="333"/>
    </row>
    <row r="2" spans="1:7" ht="15.75" thickBot="1" x14ac:dyDescent="0.3">
      <c r="A2" s="334"/>
      <c r="B2" s="334"/>
      <c r="C2" s="334"/>
      <c r="D2" s="334"/>
      <c r="E2" s="334"/>
    </row>
    <row r="3" spans="1:7" ht="39" customHeight="1" x14ac:dyDescent="0.25">
      <c r="A3" s="381" t="s">
        <v>45</v>
      </c>
      <c r="B3" s="382"/>
      <c r="C3" s="376">
        <f>'program inwestycji 4'!C5</f>
        <v>0</v>
      </c>
      <c r="D3" s="347"/>
      <c r="E3" s="348"/>
    </row>
    <row r="4" spans="1:7" ht="36" customHeight="1" x14ac:dyDescent="0.25">
      <c r="A4" s="392" t="s">
        <v>46</v>
      </c>
      <c r="B4" s="393"/>
      <c r="C4" s="377" t="str">
        <f>CONCATENATE('program inwestycji 4'!C7," ",'program inwestycji 4'!C6)</f>
        <v xml:space="preserve"> </v>
      </c>
      <c r="D4" s="349"/>
      <c r="E4" s="350"/>
    </row>
    <row r="5" spans="1:7" ht="37.5" customHeight="1" x14ac:dyDescent="0.25">
      <c r="A5" s="392" t="s">
        <v>59</v>
      </c>
      <c r="B5" s="393"/>
      <c r="C5" s="377">
        <f>'program inwestycji 4'!C3</f>
        <v>0</v>
      </c>
      <c r="D5" s="349"/>
      <c r="E5" s="350"/>
    </row>
    <row r="6" spans="1:7" ht="34.5" customHeight="1" thickBot="1" x14ac:dyDescent="0.3">
      <c r="A6" s="394" t="s">
        <v>47</v>
      </c>
      <c r="B6" s="395"/>
      <c r="C6" s="378">
        <f>'harmonogram finansowy 4'!D6</f>
        <v>0</v>
      </c>
      <c r="D6" s="379"/>
      <c r="E6" s="380"/>
    </row>
    <row r="7" spans="1:7" x14ac:dyDescent="0.25">
      <c r="A7" s="8"/>
      <c r="B7" s="8"/>
      <c r="C7" s="8"/>
      <c r="D7" s="8"/>
      <c r="E7" s="8"/>
    </row>
    <row r="8" spans="1:7" ht="15" customHeight="1" x14ac:dyDescent="0.25">
      <c r="A8" s="383" t="s">
        <v>1</v>
      </c>
      <c r="B8" s="402" t="s">
        <v>54</v>
      </c>
      <c r="C8" s="403"/>
      <c r="D8" s="404"/>
      <c r="E8" s="383" t="s">
        <v>53</v>
      </c>
      <c r="G8" s="13"/>
    </row>
    <row r="9" spans="1:7" ht="42.75" customHeight="1" x14ac:dyDescent="0.25">
      <c r="A9" s="384"/>
      <c r="B9" s="405"/>
      <c r="C9" s="406"/>
      <c r="D9" s="407"/>
      <c r="E9" s="384"/>
    </row>
    <row r="10" spans="1:7" ht="15" customHeight="1" x14ac:dyDescent="0.25">
      <c r="A10" s="385"/>
      <c r="B10" s="408"/>
      <c r="C10" s="409"/>
      <c r="D10" s="410"/>
      <c r="E10" s="384"/>
    </row>
    <row r="11" spans="1:7" ht="24" customHeight="1" x14ac:dyDescent="0.25">
      <c r="A11" s="34" t="s">
        <v>48</v>
      </c>
      <c r="B11" s="411" t="s">
        <v>49</v>
      </c>
      <c r="C11" s="412"/>
      <c r="D11" s="413"/>
      <c r="E11" s="385"/>
    </row>
    <row r="12" spans="1:7" ht="24" customHeight="1" x14ac:dyDescent="0.25">
      <c r="A12" s="34" t="s">
        <v>133</v>
      </c>
      <c r="B12" s="115" t="s">
        <v>134</v>
      </c>
      <c r="C12" s="116"/>
      <c r="D12" s="117"/>
      <c r="E12" s="118">
        <f>SUM(E13:E22)</f>
        <v>0</v>
      </c>
    </row>
    <row r="13" spans="1:7" x14ac:dyDescent="0.25">
      <c r="A13" s="35">
        <v>1</v>
      </c>
      <c r="B13" s="396">
        <f>'program inwestycji 4'!B17</f>
        <v>0</v>
      </c>
      <c r="C13" s="397"/>
      <c r="D13" s="398"/>
      <c r="E13" s="14">
        <f>'program inwestycji 4'!E17</f>
        <v>0</v>
      </c>
    </row>
    <row r="14" spans="1:7" x14ac:dyDescent="0.25">
      <c r="A14" s="36">
        <v>2</v>
      </c>
      <c r="B14" s="396">
        <f>'program inwestycji 4'!B18</f>
        <v>0</v>
      </c>
      <c r="C14" s="397"/>
      <c r="D14" s="398"/>
      <c r="E14" s="14">
        <f>'program inwestycji 4'!E18</f>
        <v>0</v>
      </c>
    </row>
    <row r="15" spans="1:7" x14ac:dyDescent="0.25">
      <c r="A15" s="36">
        <v>3</v>
      </c>
      <c r="B15" s="396">
        <f>'program inwestycji 4'!B19</f>
        <v>0</v>
      </c>
      <c r="C15" s="397"/>
      <c r="D15" s="398"/>
      <c r="E15" s="14">
        <f>'program inwestycji 4'!E19</f>
        <v>0</v>
      </c>
    </row>
    <row r="16" spans="1:7" x14ac:dyDescent="0.25">
      <c r="A16" s="36">
        <v>4</v>
      </c>
      <c r="B16" s="396">
        <f>'program inwestycji 4'!B20</f>
        <v>0</v>
      </c>
      <c r="C16" s="397"/>
      <c r="D16" s="398"/>
      <c r="E16" s="14">
        <f>'program inwestycji 4'!E20</f>
        <v>0</v>
      </c>
    </row>
    <row r="17" spans="1:5" x14ac:dyDescent="0.25">
      <c r="A17" s="36">
        <v>5</v>
      </c>
      <c r="B17" s="396">
        <f>'program inwestycji 4'!B21</f>
        <v>0</v>
      </c>
      <c r="C17" s="397"/>
      <c r="D17" s="398"/>
      <c r="E17" s="14">
        <f>'program inwestycji 4'!E21</f>
        <v>0</v>
      </c>
    </row>
    <row r="18" spans="1:5" x14ac:dyDescent="0.25">
      <c r="A18" s="36">
        <v>6</v>
      </c>
      <c r="B18" s="396">
        <f>'program inwestycji 4'!B22</f>
        <v>0</v>
      </c>
      <c r="C18" s="397"/>
      <c r="D18" s="398"/>
      <c r="E18" s="14">
        <f>'program inwestycji 4'!E22</f>
        <v>0</v>
      </c>
    </row>
    <row r="19" spans="1:5" ht="20.25" customHeight="1" x14ac:dyDescent="0.25">
      <c r="A19" s="36">
        <v>7</v>
      </c>
      <c r="B19" s="396">
        <f>'program inwestycji 4'!B23</f>
        <v>0</v>
      </c>
      <c r="C19" s="397"/>
      <c r="D19" s="398"/>
      <c r="E19" s="14">
        <f>'program inwestycji 4'!E23</f>
        <v>0</v>
      </c>
    </row>
    <row r="20" spans="1:5" ht="20.25" customHeight="1" x14ac:dyDescent="0.25">
      <c r="A20" s="36">
        <v>8</v>
      </c>
      <c r="B20" s="396">
        <f>'program inwestycji 4'!B24</f>
        <v>0</v>
      </c>
      <c r="C20" s="397"/>
      <c r="D20" s="398"/>
      <c r="E20" s="14">
        <f>'program inwestycji 4'!E24</f>
        <v>0</v>
      </c>
    </row>
    <row r="21" spans="1:5" ht="20.25" customHeight="1" x14ac:dyDescent="0.25">
      <c r="A21" s="36">
        <v>9</v>
      </c>
      <c r="B21" s="396">
        <f>'program inwestycji 4'!B25</f>
        <v>0</v>
      </c>
      <c r="C21" s="397"/>
      <c r="D21" s="398"/>
      <c r="E21" s="14">
        <f>'program inwestycji 4'!E25</f>
        <v>0</v>
      </c>
    </row>
    <row r="22" spans="1:5" ht="20.25" customHeight="1" x14ac:dyDescent="0.25">
      <c r="A22" s="36">
        <v>10</v>
      </c>
      <c r="B22" s="396">
        <f>'program inwestycji 4'!B26</f>
        <v>0</v>
      </c>
      <c r="C22" s="397"/>
      <c r="D22" s="398"/>
      <c r="E22" s="14">
        <f>'program inwestycji 4'!E26</f>
        <v>0</v>
      </c>
    </row>
    <row r="23" spans="1:5" ht="41.25" customHeight="1" x14ac:dyDescent="0.25">
      <c r="A23" s="34" t="s">
        <v>135</v>
      </c>
      <c r="B23" s="411" t="s">
        <v>138</v>
      </c>
      <c r="C23" s="412"/>
      <c r="D23" s="413"/>
      <c r="E23" s="118">
        <f>SUM(E24:E28)</f>
        <v>0</v>
      </c>
    </row>
    <row r="24" spans="1:5" ht="20.25" customHeight="1" x14ac:dyDescent="0.25">
      <c r="A24" s="35">
        <v>1</v>
      </c>
      <c r="B24" s="399"/>
      <c r="C24" s="400"/>
      <c r="D24" s="401"/>
      <c r="E24" s="137"/>
    </row>
    <row r="25" spans="1:5" ht="20.25" customHeight="1" x14ac:dyDescent="0.25">
      <c r="A25" s="119">
        <v>2</v>
      </c>
      <c r="B25" s="399"/>
      <c r="C25" s="400"/>
      <c r="D25" s="401"/>
      <c r="E25" s="138"/>
    </row>
    <row r="26" spans="1:5" ht="20.25" customHeight="1" x14ac:dyDescent="0.25">
      <c r="A26" s="35">
        <v>3</v>
      </c>
      <c r="B26" s="399"/>
      <c r="C26" s="400"/>
      <c r="D26" s="401"/>
      <c r="E26" s="138"/>
    </row>
    <row r="27" spans="1:5" ht="20.25" customHeight="1" x14ac:dyDescent="0.25">
      <c r="A27" s="119">
        <v>4</v>
      </c>
      <c r="B27" s="399"/>
      <c r="C27" s="400"/>
      <c r="D27" s="401"/>
      <c r="E27" s="138"/>
    </row>
    <row r="28" spans="1:5" ht="20.25" customHeight="1" x14ac:dyDescent="0.25">
      <c r="A28" s="35">
        <v>5</v>
      </c>
      <c r="B28" s="399"/>
      <c r="C28" s="400"/>
      <c r="D28" s="401"/>
      <c r="E28" s="138"/>
    </row>
    <row r="29" spans="1:5" ht="30" customHeight="1" x14ac:dyDescent="0.25">
      <c r="A29" s="364" t="s">
        <v>50</v>
      </c>
      <c r="B29" s="365"/>
      <c r="C29" s="365"/>
      <c r="D29" s="375"/>
      <c r="E29" s="15">
        <f>E12+E23</f>
        <v>0</v>
      </c>
    </row>
    <row r="30" spans="1:5" ht="39.75" customHeight="1" x14ac:dyDescent="0.25">
      <c r="A30" s="37" t="s">
        <v>51</v>
      </c>
      <c r="B30" s="386" t="s">
        <v>136</v>
      </c>
      <c r="C30" s="387"/>
      <c r="D30" s="388"/>
      <c r="E30" s="38"/>
    </row>
    <row r="31" spans="1:5" x14ac:dyDescent="0.25">
      <c r="A31" s="9">
        <v>1</v>
      </c>
      <c r="B31" s="372"/>
      <c r="C31" s="373"/>
      <c r="D31" s="374"/>
      <c r="E31" s="136"/>
    </row>
    <row r="32" spans="1:5" x14ac:dyDescent="0.25">
      <c r="A32" s="9">
        <v>2</v>
      </c>
      <c r="B32" s="372"/>
      <c r="C32" s="373"/>
      <c r="D32" s="374"/>
      <c r="E32" s="136"/>
    </row>
    <row r="33" spans="1:8" x14ac:dyDescent="0.25">
      <c r="A33" s="9">
        <v>3</v>
      </c>
      <c r="B33" s="372"/>
      <c r="C33" s="373"/>
      <c r="D33" s="374"/>
      <c r="E33" s="136"/>
    </row>
    <row r="34" spans="1:8" x14ac:dyDescent="0.25">
      <c r="A34" s="9">
        <v>4</v>
      </c>
      <c r="B34" s="372"/>
      <c r="C34" s="373"/>
      <c r="D34" s="374"/>
      <c r="E34" s="136"/>
    </row>
    <row r="35" spans="1:8" x14ac:dyDescent="0.25">
      <c r="A35" s="9">
        <v>5</v>
      </c>
      <c r="B35" s="372"/>
      <c r="C35" s="373"/>
      <c r="D35" s="374"/>
      <c r="E35" s="136"/>
    </row>
    <row r="36" spans="1:8" x14ac:dyDescent="0.25">
      <c r="A36" s="9">
        <v>6</v>
      </c>
      <c r="B36" s="372"/>
      <c r="C36" s="373"/>
      <c r="D36" s="374"/>
      <c r="E36" s="136"/>
    </row>
    <row r="37" spans="1:8" x14ac:dyDescent="0.25">
      <c r="A37" s="9">
        <v>7</v>
      </c>
      <c r="B37" s="372"/>
      <c r="C37" s="373"/>
      <c r="D37" s="374"/>
      <c r="E37" s="136"/>
    </row>
    <row r="38" spans="1:8" ht="72" customHeight="1" x14ac:dyDescent="0.25">
      <c r="A38" s="9">
        <v>8</v>
      </c>
      <c r="B38" s="358" t="s">
        <v>60</v>
      </c>
      <c r="C38" s="359"/>
      <c r="D38" s="360"/>
      <c r="E38" s="136"/>
    </row>
    <row r="39" spans="1:8" ht="26.25" customHeight="1" x14ac:dyDescent="0.25">
      <c r="A39" s="364" t="s">
        <v>50</v>
      </c>
      <c r="B39" s="365"/>
      <c r="C39" s="365"/>
      <c r="D39" s="375"/>
      <c r="E39" s="16">
        <f>SUM(E31:E38)</f>
        <v>0</v>
      </c>
    </row>
    <row r="40" spans="1:8" ht="30.75" customHeight="1" x14ac:dyDescent="0.25">
      <c r="A40" s="361" t="s">
        <v>52</v>
      </c>
      <c r="B40" s="362"/>
      <c r="C40" s="362"/>
      <c r="D40" s="363"/>
      <c r="E40" s="17">
        <f>E29+E39</f>
        <v>0</v>
      </c>
      <c r="H40" s="114"/>
    </row>
    <row r="41" spans="1:8" ht="30.75" customHeight="1" x14ac:dyDescent="0.25">
      <c r="A41" s="356" t="s">
        <v>58</v>
      </c>
      <c r="B41" s="357"/>
      <c r="C41" s="357"/>
      <c r="D41" s="135"/>
      <c r="E41" s="19" t="e">
        <f>D41/E40</f>
        <v>#DIV/0!</v>
      </c>
      <c r="H41" s="114"/>
    </row>
    <row r="42" spans="1:8" ht="30.75" customHeight="1" x14ac:dyDescent="0.25">
      <c r="A42" s="356" t="s">
        <v>92</v>
      </c>
      <c r="B42" s="357"/>
      <c r="C42" s="371"/>
      <c r="D42" s="135"/>
      <c r="E42" s="369" t="s">
        <v>5</v>
      </c>
    </row>
    <row r="43" spans="1:8" ht="30.75" customHeight="1" x14ac:dyDescent="0.25">
      <c r="A43" s="356" t="s">
        <v>93</v>
      </c>
      <c r="B43" s="357"/>
      <c r="C43" s="371"/>
      <c r="D43" s="135"/>
      <c r="E43" s="370"/>
    </row>
    <row r="44" spans="1:8" ht="30.75" customHeight="1" x14ac:dyDescent="0.25">
      <c r="A44" s="356" t="s">
        <v>56</v>
      </c>
      <c r="B44" s="357"/>
      <c r="C44" s="357"/>
      <c r="D44" s="135"/>
      <c r="E44" s="19" t="e">
        <f>D44/E40</f>
        <v>#DIV/0!</v>
      </c>
    </row>
    <row r="45" spans="1:8" ht="15.75" x14ac:dyDescent="0.25">
      <c r="A45" s="10"/>
      <c r="B45" s="7"/>
    </row>
    <row r="46" spans="1:8" ht="48.75" customHeight="1" x14ac:dyDescent="0.25">
      <c r="A46" s="364" t="s">
        <v>57</v>
      </c>
      <c r="B46" s="365"/>
      <c r="C46" s="366" t="e">
        <f>E38/E40</f>
        <v>#DIV/0!</v>
      </c>
      <c r="D46" s="367"/>
      <c r="E46" s="368"/>
    </row>
    <row r="47" spans="1:8" ht="16.5" thickBot="1" x14ac:dyDescent="0.3">
      <c r="A47" s="7"/>
      <c r="B47" s="7"/>
    </row>
    <row r="48" spans="1:8" ht="46.5" customHeight="1" thickTop="1" thickBot="1" x14ac:dyDescent="0.3">
      <c r="A48" s="11"/>
      <c r="C48" s="353">
        <f>'program inwestycji 4'!E36</f>
        <v>0</v>
      </c>
      <c r="D48" s="354"/>
      <c r="E48" s="355"/>
    </row>
    <row r="49" spans="1:5" ht="15.75" thickTop="1" x14ac:dyDescent="0.25">
      <c r="A49" s="11"/>
      <c r="C49" s="227" t="s">
        <v>40</v>
      </c>
      <c r="D49" s="227"/>
      <c r="E49" s="227"/>
    </row>
    <row r="50" spans="1:5" x14ac:dyDescent="0.25">
      <c r="A50" s="11"/>
    </row>
    <row r="51" spans="1:5" x14ac:dyDescent="0.25">
      <c r="A51" s="11"/>
    </row>
    <row r="52" spans="1:5" x14ac:dyDescent="0.25">
      <c r="A52" s="11"/>
    </row>
    <row r="53" spans="1:5" x14ac:dyDescent="0.25">
      <c r="A53" s="11"/>
    </row>
    <row r="54" spans="1:5" x14ac:dyDescent="0.25">
      <c r="A54" s="11"/>
    </row>
    <row r="55" spans="1:5" x14ac:dyDescent="0.25">
      <c r="A55" s="11"/>
    </row>
    <row r="56" spans="1:5" x14ac:dyDescent="0.25">
      <c r="A56" s="11"/>
    </row>
    <row r="57" spans="1:5" x14ac:dyDescent="0.25">
      <c r="A57" s="11"/>
    </row>
    <row r="58" spans="1:5" x14ac:dyDescent="0.25">
      <c r="A58" s="11"/>
    </row>
    <row r="59" spans="1:5" s="6" customFormat="1" ht="14.25" x14ac:dyDescent="0.25">
      <c r="A59" s="11"/>
    </row>
    <row r="60" spans="1:5" s="6" customFormat="1" ht="14.25" x14ac:dyDescent="0.25">
      <c r="A60" s="11"/>
    </row>
    <row r="61" spans="1:5" s="6" customFormat="1" ht="14.25" x14ac:dyDescent="0.25">
      <c r="A61" s="11"/>
    </row>
    <row r="62" spans="1:5" s="6" customFormat="1" ht="14.25" x14ac:dyDescent="0.25">
      <c r="A62" s="11"/>
    </row>
    <row r="63" spans="1:5" s="6" customFormat="1" ht="34.5" customHeight="1" x14ac:dyDescent="0.25">
      <c r="A63" s="11"/>
    </row>
    <row r="64" spans="1:5" s="6" customFormat="1" ht="34.5" customHeight="1" x14ac:dyDescent="0.25">
      <c r="A64" s="11"/>
    </row>
    <row r="65" spans="1:1" s="6" customFormat="1" ht="27" customHeight="1" x14ac:dyDescent="0.25">
      <c r="A65" s="11"/>
    </row>
    <row r="66" spans="1:1" s="6" customFormat="1" ht="27" customHeight="1" x14ac:dyDescent="0.25">
      <c r="A66" s="11"/>
    </row>
    <row r="67" spans="1:1" s="6" customFormat="1" ht="14.25" x14ac:dyDescent="0.25">
      <c r="A67" s="11"/>
    </row>
    <row r="68" spans="1:1" s="6" customFormat="1" ht="14.25" x14ac:dyDescent="0.25">
      <c r="A68" s="11"/>
    </row>
    <row r="69" spans="1:1" s="6" customFormat="1" ht="14.25" x14ac:dyDescent="0.25">
      <c r="A69" s="11"/>
    </row>
    <row r="70" spans="1:1" s="6" customFormat="1" ht="14.25" x14ac:dyDescent="0.25">
      <c r="A70" s="11"/>
    </row>
    <row r="71" spans="1:1" s="6" customFormat="1" ht="14.25" x14ac:dyDescent="0.25">
      <c r="A71" s="11"/>
    </row>
    <row r="72" spans="1:1" s="6" customFormat="1" ht="14.25" x14ac:dyDescent="0.25">
      <c r="A72" s="11"/>
    </row>
    <row r="73" spans="1:1" s="6" customFormat="1" ht="14.25" x14ac:dyDescent="0.25">
      <c r="A73" s="11"/>
    </row>
    <row r="74" spans="1:1" s="6" customFormat="1" ht="14.25" x14ac:dyDescent="0.25">
      <c r="A74" s="11"/>
    </row>
    <row r="75" spans="1:1" s="6" customFormat="1" ht="14.25" x14ac:dyDescent="0.25">
      <c r="A75" s="11"/>
    </row>
    <row r="76" spans="1:1" s="6" customFormat="1" ht="14.25" x14ac:dyDescent="0.25">
      <c r="A76" s="11"/>
    </row>
    <row r="77" spans="1:1" s="6" customFormat="1" ht="14.25" x14ac:dyDescent="0.25">
      <c r="A77" s="11"/>
    </row>
    <row r="78" spans="1:1" s="6" customFormat="1" ht="14.25" x14ac:dyDescent="0.25">
      <c r="A78" s="11"/>
    </row>
    <row r="79" spans="1:1" s="6" customFormat="1" ht="14.25" x14ac:dyDescent="0.25">
      <c r="A79" s="11"/>
    </row>
    <row r="80" spans="1:1" s="6" customFormat="1" ht="14.25" x14ac:dyDescent="0.25">
      <c r="A80" s="11"/>
    </row>
    <row r="81" spans="1:1" s="6" customFormat="1" ht="14.25" x14ac:dyDescent="0.25">
      <c r="A81" s="11"/>
    </row>
    <row r="82" spans="1:1" s="6" customFormat="1" ht="14.25" x14ac:dyDescent="0.25">
      <c r="A82" s="11"/>
    </row>
    <row r="83" spans="1:1" s="6" customFormat="1" ht="14.25" x14ac:dyDescent="0.25">
      <c r="A83" s="11"/>
    </row>
    <row r="84" spans="1:1" s="6" customFormat="1" ht="14.25" x14ac:dyDescent="0.25">
      <c r="A84" s="11"/>
    </row>
    <row r="85" spans="1:1" s="6" customFormat="1" ht="14.25" x14ac:dyDescent="0.25">
      <c r="A85" s="11"/>
    </row>
    <row r="86" spans="1:1" s="6" customFormat="1" ht="14.25" x14ac:dyDescent="0.25">
      <c r="A86" s="11"/>
    </row>
    <row r="87" spans="1:1" s="6" customFormat="1" ht="14.25" x14ac:dyDescent="0.25">
      <c r="A87" s="11"/>
    </row>
    <row r="88" spans="1:1" s="6" customFormat="1" ht="14.25" x14ac:dyDescent="0.25">
      <c r="A88" s="11"/>
    </row>
    <row r="89" spans="1:1" s="6" customFormat="1" ht="14.25" x14ac:dyDescent="0.25">
      <c r="A89" s="11"/>
    </row>
    <row r="90" spans="1:1" s="6" customFormat="1" ht="14.25" x14ac:dyDescent="0.25">
      <c r="A90" s="11"/>
    </row>
    <row r="91" spans="1:1" s="6" customFormat="1" ht="14.25" x14ac:dyDescent="0.25">
      <c r="A91" s="11"/>
    </row>
    <row r="92" spans="1:1" s="6" customFormat="1" ht="14.25" x14ac:dyDescent="0.25">
      <c r="A92" s="11"/>
    </row>
    <row r="93" spans="1:1" s="6" customFormat="1" ht="14.25" x14ac:dyDescent="0.25">
      <c r="A93" s="11"/>
    </row>
    <row r="94" spans="1:1" s="6" customFormat="1" ht="14.25" x14ac:dyDescent="0.25">
      <c r="A94" s="11"/>
    </row>
    <row r="95" spans="1:1" s="6" customFormat="1" ht="14.25" x14ac:dyDescent="0.25">
      <c r="A95" s="11"/>
    </row>
    <row r="96" spans="1:1" s="6" customFormat="1" ht="14.25" x14ac:dyDescent="0.25">
      <c r="A96" s="11"/>
    </row>
    <row r="97" spans="1:1" s="6" customFormat="1" ht="14.25" x14ac:dyDescent="0.25">
      <c r="A97" s="11"/>
    </row>
    <row r="98" spans="1:1" s="6" customFormat="1" ht="14.25" x14ac:dyDescent="0.25">
      <c r="A98" s="11"/>
    </row>
    <row r="99" spans="1:1" s="6" customFormat="1" ht="14.25" x14ac:dyDescent="0.25">
      <c r="A99" s="11"/>
    </row>
    <row r="100" spans="1:1" s="6" customFormat="1" ht="14.25" x14ac:dyDescent="0.25">
      <c r="A100" s="11"/>
    </row>
    <row r="101" spans="1:1" s="6" customFormat="1" ht="14.25" x14ac:dyDescent="0.25">
      <c r="A101" s="11"/>
    </row>
    <row r="102" spans="1:1" s="6" customFormat="1" ht="14.25" x14ac:dyDescent="0.25">
      <c r="A102" s="11"/>
    </row>
    <row r="103" spans="1:1" s="6" customFormat="1" ht="14.25" x14ac:dyDescent="0.25">
      <c r="A103" s="11"/>
    </row>
    <row r="104" spans="1:1" s="6" customFormat="1" ht="14.25" x14ac:dyDescent="0.25">
      <c r="A104" s="11"/>
    </row>
    <row r="105" spans="1:1" s="6" customFormat="1" ht="14.25" x14ac:dyDescent="0.25">
      <c r="A105" s="11"/>
    </row>
  </sheetData>
  <sheetProtection formatCells="0" formatColumns="0" formatRows="0" insertColumns="0" insertRows="0"/>
  <mergeCells count="51">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topLeftCell="A4" zoomScaleNormal="100" workbookViewId="0">
      <selection activeCell="A2" sqref="A2:G2"/>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6" t="s">
        <v>125</v>
      </c>
      <c r="B1" s="417"/>
      <c r="C1" s="417"/>
      <c r="D1" s="417"/>
      <c r="E1" s="417"/>
      <c r="F1" s="417"/>
      <c r="G1" s="418"/>
    </row>
    <row r="2" spans="1:17" ht="31.5" customHeight="1" thickBot="1" x14ac:dyDescent="0.3">
      <c r="A2" s="419" t="s">
        <v>126</v>
      </c>
      <c r="B2" s="420"/>
      <c r="C2" s="420"/>
      <c r="D2" s="420"/>
      <c r="E2" s="420"/>
      <c r="F2" s="420"/>
      <c r="G2" s="421"/>
    </row>
    <row r="3" spans="1:17" ht="61.5" customHeight="1" thickTop="1" thickBot="1" x14ac:dyDescent="0.3">
      <c r="A3" s="330" t="s">
        <v>128</v>
      </c>
      <c r="B3" s="331"/>
      <c r="C3" s="422">
        <f>'program inwestycji 4'!C3</f>
        <v>0</v>
      </c>
      <c r="D3" s="422"/>
      <c r="E3" s="422"/>
      <c r="F3" s="422"/>
      <c r="G3" s="423"/>
    </row>
    <row r="4" spans="1:17" ht="30" customHeight="1" thickTop="1" thickBot="1" x14ac:dyDescent="0.3">
      <c r="A4" s="332" t="s">
        <v>132</v>
      </c>
      <c r="B4" s="294"/>
      <c r="C4" s="294"/>
      <c r="D4" s="294"/>
      <c r="E4" s="294"/>
      <c r="F4" s="294"/>
      <c r="G4" s="295"/>
    </row>
    <row r="5" spans="1:17" ht="61.5" customHeight="1" x14ac:dyDescent="0.25">
      <c r="A5" s="316" t="s">
        <v>127</v>
      </c>
      <c r="B5" s="317"/>
      <c r="C5" s="414">
        <f>'program inwestycji 4'!C5</f>
        <v>0</v>
      </c>
      <c r="D5" s="414"/>
      <c r="E5" s="414"/>
      <c r="F5" s="414"/>
      <c r="G5" s="415"/>
    </row>
    <row r="6" spans="1:17" ht="61.5" customHeight="1" x14ac:dyDescent="0.25">
      <c r="A6" s="318" t="s">
        <v>129</v>
      </c>
      <c r="B6" s="319"/>
      <c r="C6" s="424">
        <f>'program inwestycji 4'!C6</f>
        <v>0</v>
      </c>
      <c r="D6" s="424"/>
      <c r="E6" s="424"/>
      <c r="F6" s="424"/>
      <c r="G6" s="425"/>
    </row>
    <row r="7" spans="1:17" ht="61.5" customHeight="1" x14ac:dyDescent="0.25">
      <c r="A7" s="318" t="s">
        <v>23</v>
      </c>
      <c r="B7" s="319"/>
      <c r="C7" s="424">
        <f>'program inwestycji 4'!C7</f>
        <v>0</v>
      </c>
      <c r="D7" s="424"/>
      <c r="E7" s="424"/>
      <c r="F7" s="424"/>
      <c r="G7" s="425"/>
    </row>
    <row r="8" spans="1:17" ht="20.25" customHeight="1" x14ac:dyDescent="0.25">
      <c r="A8" s="268" t="s">
        <v>131</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3"/>
      <c r="D10" s="464"/>
      <c r="E10" s="465"/>
      <c r="F10" s="454">
        <f>'program inwestycji 4'!F10:G10</f>
        <v>0</v>
      </c>
      <c r="G10" s="455"/>
    </row>
    <row r="11" spans="1:17" ht="18" customHeight="1" x14ac:dyDescent="0.25">
      <c r="A11" s="268" t="s">
        <v>130</v>
      </c>
      <c r="B11" s="251"/>
      <c r="C11" s="431" t="s">
        <v>9</v>
      </c>
      <c r="D11" s="432"/>
      <c r="E11" s="432"/>
      <c r="F11" s="432"/>
      <c r="G11" s="433"/>
      <c r="H11" s="437" t="s">
        <v>137</v>
      </c>
      <c r="I11" s="438"/>
      <c r="J11" s="438"/>
      <c r="K11" s="438"/>
      <c r="L11" s="438"/>
      <c r="M11" s="438"/>
      <c r="N11" s="438"/>
      <c r="O11" s="438"/>
      <c r="P11" s="438"/>
      <c r="Q11" s="439"/>
    </row>
    <row r="12" spans="1:17" ht="241.5" customHeight="1" x14ac:dyDescent="0.25">
      <c r="A12" s="269"/>
      <c r="B12" s="253"/>
      <c r="C12" s="434"/>
      <c r="D12" s="435"/>
      <c r="E12" s="435"/>
      <c r="F12" s="435"/>
      <c r="G12" s="436"/>
      <c r="H12" s="440"/>
      <c r="I12" s="441"/>
      <c r="J12" s="441"/>
      <c r="K12" s="441"/>
      <c r="L12" s="441"/>
      <c r="M12" s="441"/>
      <c r="N12" s="441"/>
      <c r="O12" s="441"/>
      <c r="P12" s="441"/>
      <c r="Q12" s="442"/>
    </row>
    <row r="13" spans="1:17" s="1" customFormat="1" ht="15.75" thickBot="1" x14ac:dyDescent="0.3"/>
    <row r="14" spans="1:17" s="1" customFormat="1" ht="51" customHeight="1" thickTop="1" thickBot="1" x14ac:dyDescent="0.3">
      <c r="E14" s="428">
        <f>'program inwestycji 4'!E36</f>
        <v>0</v>
      </c>
      <c r="F14" s="429"/>
      <c r="G14" s="430"/>
    </row>
    <row r="15" spans="1:17" s="1" customFormat="1" ht="15.75" thickTop="1" x14ac:dyDescent="0.25">
      <c r="E15" s="227" t="s">
        <v>40</v>
      </c>
      <c r="F15" s="227"/>
      <c r="G15" s="227"/>
    </row>
  </sheetData>
  <sheetProtection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K7" sqref="K7"/>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4" t="s">
        <v>41</v>
      </c>
      <c r="B1" s="325"/>
      <c r="C1" s="325"/>
      <c r="D1" s="325"/>
      <c r="E1" s="325"/>
      <c r="F1" s="325"/>
      <c r="G1" s="326"/>
    </row>
    <row r="2" spans="1:17" ht="53.25" customHeight="1" thickBot="1" x14ac:dyDescent="0.3">
      <c r="A2" s="327" t="s">
        <v>19</v>
      </c>
      <c r="B2" s="328"/>
      <c r="C2" s="328"/>
      <c r="D2" s="328"/>
      <c r="E2" s="328"/>
      <c r="F2" s="328"/>
      <c r="G2" s="329"/>
    </row>
    <row r="3" spans="1:17" ht="61.5" customHeight="1" thickTop="1" thickBot="1" x14ac:dyDescent="0.3">
      <c r="A3" s="330" t="s">
        <v>20</v>
      </c>
      <c r="B3" s="331"/>
      <c r="C3" s="322"/>
      <c r="D3" s="322"/>
      <c r="E3" s="322"/>
      <c r="F3" s="322"/>
      <c r="G3" s="323"/>
    </row>
    <row r="4" spans="1:17" ht="30" customHeight="1" thickTop="1" thickBot="1" x14ac:dyDescent="0.3">
      <c r="A4" s="332" t="s">
        <v>0</v>
      </c>
      <c r="B4" s="294"/>
      <c r="C4" s="294"/>
      <c r="D4" s="294"/>
      <c r="E4" s="294"/>
      <c r="F4" s="294"/>
      <c r="G4" s="295"/>
    </row>
    <row r="5" spans="1:17" ht="61.5" customHeight="1" x14ac:dyDescent="0.25">
      <c r="A5" s="316" t="s">
        <v>21</v>
      </c>
      <c r="B5" s="317"/>
      <c r="C5" s="314"/>
      <c r="D5" s="314"/>
      <c r="E5" s="314"/>
      <c r="F5" s="314"/>
      <c r="G5" s="315"/>
    </row>
    <row r="6" spans="1:17" ht="61.5" customHeight="1" x14ac:dyDescent="0.25">
      <c r="A6" s="318" t="s">
        <v>22</v>
      </c>
      <c r="B6" s="319"/>
      <c r="C6" s="320"/>
      <c r="D6" s="320"/>
      <c r="E6" s="320"/>
      <c r="F6" s="320"/>
      <c r="G6" s="321"/>
    </row>
    <row r="7" spans="1:17" ht="61.5" customHeight="1" x14ac:dyDescent="0.25">
      <c r="A7" s="318" t="s">
        <v>23</v>
      </c>
      <c r="B7" s="319"/>
      <c r="C7" s="320"/>
      <c r="D7" s="320"/>
      <c r="E7" s="320"/>
      <c r="F7" s="320"/>
      <c r="G7" s="321"/>
    </row>
    <row r="8" spans="1:17" ht="20.25" customHeight="1" x14ac:dyDescent="0.25">
      <c r="A8" s="268" t="s">
        <v>24</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39"/>
      <c r="D10" s="456"/>
      <c r="E10" s="457"/>
      <c r="F10" s="456"/>
      <c r="G10" s="458"/>
    </row>
    <row r="11" spans="1:17" ht="18" customHeight="1" x14ac:dyDescent="0.25">
      <c r="A11" s="268" t="s">
        <v>26</v>
      </c>
      <c r="B11" s="251"/>
      <c r="C11" s="431" t="s">
        <v>9</v>
      </c>
      <c r="D11" s="432"/>
      <c r="E11" s="432"/>
      <c r="F11" s="432"/>
      <c r="G11" s="433"/>
      <c r="H11" s="260" t="s">
        <v>140</v>
      </c>
      <c r="I11" s="261"/>
      <c r="J11" s="261"/>
      <c r="K11" s="261"/>
      <c r="L11" s="261"/>
      <c r="M11" s="261"/>
      <c r="N11" s="261"/>
      <c r="O11" s="261"/>
      <c r="P11" s="261"/>
      <c r="Q11" s="262"/>
    </row>
    <row r="12" spans="1:17" ht="188.25" customHeight="1" x14ac:dyDescent="0.25">
      <c r="A12" s="269"/>
      <c r="B12" s="253"/>
      <c r="C12" s="434"/>
      <c r="D12" s="435"/>
      <c r="E12" s="435"/>
      <c r="F12" s="435"/>
      <c r="G12" s="436"/>
      <c r="H12" s="263"/>
      <c r="I12" s="264"/>
      <c r="J12" s="264"/>
      <c r="K12" s="264"/>
      <c r="L12" s="264"/>
      <c r="M12" s="264"/>
      <c r="N12" s="264"/>
      <c r="O12" s="264"/>
      <c r="P12" s="264"/>
      <c r="Q12" s="265"/>
    </row>
    <row r="13" spans="1:17" ht="102" customHeight="1" x14ac:dyDescent="0.25">
      <c r="A13" s="245" t="s">
        <v>27</v>
      </c>
      <c r="B13" s="246"/>
      <c r="C13" s="243"/>
      <c r="D13" s="243"/>
      <c r="E13" s="243"/>
      <c r="F13" s="243"/>
      <c r="G13" s="244"/>
      <c r="H13" s="228" t="s">
        <v>28</v>
      </c>
      <c r="I13" s="229"/>
      <c r="J13" s="229"/>
      <c r="K13" s="229"/>
      <c r="L13" s="229"/>
      <c r="M13" s="229"/>
      <c r="N13" s="229"/>
      <c r="O13" s="229"/>
      <c r="P13" s="229"/>
      <c r="Q13" s="230"/>
    </row>
    <row r="14" spans="1:17" ht="121.5" customHeight="1" thickBot="1" x14ac:dyDescent="0.3">
      <c r="A14" s="245" t="s">
        <v>29</v>
      </c>
      <c r="B14" s="246"/>
      <c r="C14" s="243"/>
      <c r="D14" s="243"/>
      <c r="E14" s="243"/>
      <c r="F14" s="243"/>
      <c r="G14" s="244"/>
      <c r="H14" s="228" t="s">
        <v>30</v>
      </c>
      <c r="I14" s="229"/>
      <c r="J14" s="229"/>
      <c r="K14" s="229"/>
      <c r="L14" s="229"/>
      <c r="M14" s="229"/>
      <c r="N14" s="229"/>
      <c r="O14" s="229"/>
      <c r="P14" s="229"/>
      <c r="Q14" s="230"/>
    </row>
    <row r="15" spans="1:17" ht="66.75" customHeight="1" thickTop="1" thickBot="1" x14ac:dyDescent="0.3">
      <c r="A15" s="247" t="s">
        <v>42</v>
      </c>
      <c r="B15" s="248"/>
      <c r="C15" s="248"/>
      <c r="D15" s="248"/>
      <c r="E15" s="248"/>
      <c r="F15" s="248"/>
      <c r="G15" s="249"/>
    </row>
    <row r="16" spans="1:17" ht="89.25" customHeight="1" thickBot="1" x14ac:dyDescent="0.3">
      <c r="A16" s="20" t="s">
        <v>1</v>
      </c>
      <c r="B16" s="234" t="s">
        <v>31</v>
      </c>
      <c r="C16" s="287"/>
      <c r="D16" s="288"/>
      <c r="E16" s="40" t="s">
        <v>2</v>
      </c>
      <c r="F16" s="234" t="s">
        <v>38</v>
      </c>
      <c r="G16" s="235"/>
    </row>
    <row r="17" spans="1:7" ht="30" customHeight="1" x14ac:dyDescent="0.25">
      <c r="A17" s="2">
        <v>1</v>
      </c>
      <c r="B17" s="289"/>
      <c r="C17" s="290"/>
      <c r="D17" s="291"/>
      <c r="E17" s="140"/>
      <c r="F17" s="236"/>
      <c r="G17" s="237"/>
    </row>
    <row r="18" spans="1:7" ht="30" customHeight="1" x14ac:dyDescent="0.25">
      <c r="A18" s="2">
        <v>2</v>
      </c>
      <c r="B18" s="445"/>
      <c r="C18" s="446"/>
      <c r="D18" s="447"/>
      <c r="E18" s="140"/>
      <c r="F18" s="238"/>
      <c r="G18" s="239"/>
    </row>
    <row r="19" spans="1:7" ht="30" customHeight="1" x14ac:dyDescent="0.25">
      <c r="A19" s="3">
        <v>3</v>
      </c>
      <c r="B19" s="445"/>
      <c r="C19" s="446"/>
      <c r="D19" s="447"/>
      <c r="E19" s="141"/>
      <c r="F19" s="238"/>
      <c r="G19" s="239"/>
    </row>
    <row r="20" spans="1:7" ht="30" customHeight="1" x14ac:dyDescent="0.25">
      <c r="A20" s="3">
        <v>4</v>
      </c>
      <c r="B20" s="445"/>
      <c r="C20" s="446"/>
      <c r="D20" s="447"/>
      <c r="E20" s="141"/>
      <c r="F20" s="238"/>
      <c r="G20" s="239"/>
    </row>
    <row r="21" spans="1:7" ht="30" customHeight="1" x14ac:dyDescent="0.25">
      <c r="A21" s="3">
        <v>5</v>
      </c>
      <c r="B21" s="445"/>
      <c r="C21" s="446"/>
      <c r="D21" s="447"/>
      <c r="E21" s="141"/>
      <c r="F21" s="238"/>
      <c r="G21" s="239"/>
    </row>
    <row r="22" spans="1:7" ht="30" customHeight="1" x14ac:dyDescent="0.25">
      <c r="A22" s="4">
        <v>6</v>
      </c>
      <c r="B22" s="445"/>
      <c r="C22" s="446"/>
      <c r="D22" s="447"/>
      <c r="E22" s="142"/>
      <c r="F22" s="238"/>
      <c r="G22" s="239"/>
    </row>
    <row r="23" spans="1:7" ht="30" customHeight="1" x14ac:dyDescent="0.25">
      <c r="A23" s="3">
        <v>7</v>
      </c>
      <c r="B23" s="445"/>
      <c r="C23" s="446"/>
      <c r="D23" s="447"/>
      <c r="E23" s="142"/>
      <c r="F23" s="238"/>
      <c r="G23" s="239"/>
    </row>
    <row r="24" spans="1:7" ht="30" customHeight="1" x14ac:dyDescent="0.25">
      <c r="A24" s="4">
        <v>8</v>
      </c>
      <c r="B24" s="445"/>
      <c r="C24" s="446"/>
      <c r="D24" s="447"/>
      <c r="E24" s="142"/>
      <c r="F24" s="238"/>
      <c r="G24" s="239"/>
    </row>
    <row r="25" spans="1:7" ht="30" customHeight="1" x14ac:dyDescent="0.25">
      <c r="A25" s="3">
        <v>9</v>
      </c>
      <c r="B25" s="445"/>
      <c r="C25" s="446"/>
      <c r="D25" s="447"/>
      <c r="E25" s="142"/>
      <c r="F25" s="238"/>
      <c r="G25" s="239"/>
    </row>
    <row r="26" spans="1:7" ht="30" customHeight="1" thickBot="1" x14ac:dyDescent="0.3">
      <c r="A26" s="4">
        <v>10</v>
      </c>
      <c r="B26" s="445"/>
      <c r="C26" s="446"/>
      <c r="D26" s="447"/>
      <c r="E26" s="142"/>
      <c r="F26" s="238"/>
      <c r="G26" s="239"/>
    </row>
    <row r="27" spans="1:7" ht="30" customHeight="1" thickBot="1" x14ac:dyDescent="0.3">
      <c r="A27" s="296" t="s">
        <v>32</v>
      </c>
      <c r="B27" s="297"/>
      <c r="C27" s="297"/>
      <c r="D27" s="298"/>
      <c r="E27" s="18">
        <f>SUM(E17:E26)</f>
        <v>0</v>
      </c>
      <c r="F27" s="279" t="s">
        <v>5</v>
      </c>
      <c r="G27" s="280"/>
    </row>
    <row r="28" spans="1:7" ht="71.25" customHeight="1" thickTop="1" thickBot="1" x14ac:dyDescent="0.3">
      <c r="A28" s="247" t="s">
        <v>33</v>
      </c>
      <c r="B28" s="294"/>
      <c r="C28" s="294"/>
      <c r="D28" s="294"/>
      <c r="E28" s="294"/>
      <c r="F28" s="294"/>
      <c r="G28" s="295"/>
    </row>
    <row r="29" spans="1:7" ht="30" customHeight="1" thickBot="1" x14ac:dyDescent="0.3">
      <c r="A29" s="22" t="s">
        <v>1</v>
      </c>
      <c r="B29" s="299" t="s">
        <v>34</v>
      </c>
      <c r="C29" s="300"/>
      <c r="D29" s="301"/>
      <c r="E29" s="292" t="s">
        <v>3</v>
      </c>
      <c r="F29" s="292"/>
      <c r="G29" s="293"/>
    </row>
    <row r="30" spans="1:7" ht="30" customHeight="1" x14ac:dyDescent="0.25">
      <c r="A30" s="23">
        <v>1</v>
      </c>
      <c r="B30" s="302" t="s">
        <v>55</v>
      </c>
      <c r="C30" s="303"/>
      <c r="D30" s="304"/>
      <c r="E30" s="308"/>
      <c r="F30" s="309"/>
      <c r="G30" s="310"/>
    </row>
    <row r="31" spans="1:7" ht="30" customHeight="1" thickBot="1" x14ac:dyDescent="0.3">
      <c r="A31" s="24">
        <v>2</v>
      </c>
      <c r="B31" s="305" t="s">
        <v>35</v>
      </c>
      <c r="C31" s="306"/>
      <c r="D31" s="307"/>
      <c r="E31" s="311"/>
      <c r="F31" s="312"/>
      <c r="G31" s="313"/>
    </row>
    <row r="32" spans="1:7" ht="30" customHeight="1" thickBot="1" x14ac:dyDescent="0.3">
      <c r="A32" s="284" t="s">
        <v>36</v>
      </c>
      <c r="B32" s="285"/>
      <c r="C32" s="285"/>
      <c r="D32" s="286"/>
      <c r="E32" s="281">
        <f>E30+E31</f>
        <v>0</v>
      </c>
      <c r="F32" s="282"/>
      <c r="G32" s="283"/>
    </row>
    <row r="33" spans="1:17" ht="102" customHeight="1" thickTop="1" thickBot="1" x14ac:dyDescent="0.3">
      <c r="A33" s="247" t="s">
        <v>37</v>
      </c>
      <c r="B33" s="248"/>
      <c r="C33" s="248"/>
      <c r="D33" s="248"/>
      <c r="E33" s="248"/>
      <c r="F33" s="248"/>
      <c r="G33" s="249"/>
    </row>
    <row r="34" spans="1:17" ht="173.25" customHeight="1" thickBot="1" x14ac:dyDescent="0.3">
      <c r="A34" s="459"/>
      <c r="B34" s="460"/>
      <c r="C34" s="460"/>
      <c r="D34" s="460"/>
      <c r="E34" s="460"/>
      <c r="F34" s="460"/>
      <c r="G34" s="461"/>
      <c r="H34" s="217" t="s">
        <v>39</v>
      </c>
      <c r="I34" s="218"/>
      <c r="J34" s="218"/>
      <c r="K34" s="218"/>
      <c r="L34" s="218"/>
      <c r="M34" s="218"/>
      <c r="N34" s="218"/>
      <c r="O34" s="218"/>
      <c r="P34" s="218"/>
      <c r="Q34" s="219"/>
    </row>
    <row r="35" spans="1:17" ht="16.5" thickTop="1" thickBot="1" x14ac:dyDescent="0.3"/>
    <row r="36" spans="1:17" ht="51" customHeight="1" thickTop="1" thickBot="1" x14ac:dyDescent="0.3">
      <c r="E36" s="221"/>
      <c r="F36" s="222"/>
      <c r="G36" s="223"/>
    </row>
    <row r="37" spans="1:17" ht="15.75" thickTop="1" x14ac:dyDescent="0.25">
      <c r="E37" s="227" t="s">
        <v>40</v>
      </c>
      <c r="F37" s="227"/>
      <c r="G37" s="227"/>
    </row>
    <row r="39" spans="1:17" x14ac:dyDescent="0.25">
      <c r="A39" s="5"/>
    </row>
    <row r="40" spans="1:17" x14ac:dyDescent="0.25">
      <c r="A40" s="220" t="s">
        <v>12</v>
      </c>
      <c r="B40" s="220"/>
      <c r="C40" s="220"/>
      <c r="D40" s="220"/>
      <c r="E40" s="220"/>
      <c r="F40" s="220"/>
      <c r="G40" s="220"/>
    </row>
    <row r="41" spans="1:17" ht="34.5" customHeight="1" x14ac:dyDescent="0.25">
      <c r="A41" s="216" t="s">
        <v>13</v>
      </c>
      <c r="B41" s="216"/>
      <c r="C41" s="216"/>
      <c r="D41" s="216"/>
      <c r="E41" s="216"/>
      <c r="F41" s="216"/>
      <c r="G41" s="216"/>
    </row>
    <row r="42" spans="1:17" ht="20.25" customHeight="1" x14ac:dyDescent="0.25">
      <c r="A42" s="220" t="s">
        <v>14</v>
      </c>
      <c r="B42" s="220"/>
      <c r="C42" s="220"/>
      <c r="D42" s="220"/>
      <c r="E42" s="220"/>
      <c r="F42" s="220"/>
      <c r="G42" s="220"/>
    </row>
    <row r="43" spans="1:17" ht="33.75" customHeight="1" x14ac:dyDescent="0.25">
      <c r="A43" s="215" t="s">
        <v>15</v>
      </c>
      <c r="B43" s="215"/>
      <c r="C43" s="215"/>
      <c r="D43" s="215"/>
      <c r="E43" s="215"/>
      <c r="F43" s="215"/>
      <c r="G43" s="215"/>
    </row>
    <row r="44" spans="1:17" ht="20.25" customHeight="1" x14ac:dyDescent="0.25">
      <c r="A44" s="213" t="s">
        <v>6</v>
      </c>
      <c r="B44" s="214"/>
      <c r="C44" s="214"/>
      <c r="D44" s="214"/>
      <c r="E44" s="214"/>
      <c r="F44" s="214"/>
      <c r="G44" s="214"/>
    </row>
    <row r="45" spans="1:17" ht="46.5" customHeight="1" x14ac:dyDescent="0.25">
      <c r="A45" s="215" t="s">
        <v>16</v>
      </c>
      <c r="B45" s="216"/>
      <c r="C45" s="216"/>
      <c r="D45" s="216"/>
      <c r="E45" s="216"/>
      <c r="F45" s="216"/>
      <c r="G45" s="216"/>
    </row>
    <row r="46" spans="1:17" ht="41.25" customHeight="1" x14ac:dyDescent="0.25">
      <c r="A46" s="213" t="s">
        <v>17</v>
      </c>
      <c r="B46" s="214"/>
      <c r="C46" s="214"/>
      <c r="D46" s="214"/>
      <c r="E46" s="214"/>
      <c r="F46" s="214"/>
      <c r="G46" s="214"/>
    </row>
    <row r="47" spans="1:17" ht="19.5" customHeight="1" x14ac:dyDescent="0.25">
      <c r="A47" s="213" t="s">
        <v>7</v>
      </c>
      <c r="B47" s="214"/>
      <c r="C47" s="214"/>
      <c r="D47" s="214"/>
      <c r="E47" s="214"/>
      <c r="F47" s="214"/>
      <c r="G47" s="214"/>
    </row>
    <row r="48" spans="1:17" ht="30.75" customHeight="1" x14ac:dyDescent="0.25">
      <c r="A48" s="213" t="s">
        <v>8</v>
      </c>
      <c r="B48" s="214"/>
      <c r="C48" s="214"/>
      <c r="D48" s="214"/>
      <c r="E48" s="214"/>
      <c r="F48" s="214"/>
      <c r="G48" s="214"/>
    </row>
    <row r="49" spans="1:7" ht="30" customHeight="1" x14ac:dyDescent="0.25">
      <c r="A49" s="213" t="s">
        <v>18</v>
      </c>
      <c r="B49" s="214"/>
      <c r="C49" s="214"/>
      <c r="D49" s="214"/>
      <c r="E49" s="214"/>
      <c r="F49" s="214"/>
      <c r="G49" s="214"/>
    </row>
  </sheetData>
  <sheetProtection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RowHeight="15" x14ac:dyDescent="0.25"/>
  <cols>
    <col min="1" max="1" width="10.7109375" customWidth="1"/>
    <col min="2" max="2" width="53.7109375" customWidth="1"/>
    <col min="3" max="5" width="27.28515625" customWidth="1"/>
  </cols>
  <sheetData>
    <row r="1" spans="1:5" ht="41.25" customHeight="1" x14ac:dyDescent="0.25">
      <c r="A1" s="333" t="s">
        <v>193</v>
      </c>
      <c r="B1" s="333"/>
      <c r="C1" s="333"/>
      <c r="D1" s="333"/>
      <c r="E1" s="333"/>
    </row>
    <row r="2" spans="1:5" ht="15.75" thickBot="1" x14ac:dyDescent="0.3">
      <c r="A2" s="334"/>
      <c r="B2" s="334"/>
      <c r="C2" s="334"/>
      <c r="D2" s="334"/>
      <c r="E2" s="334"/>
    </row>
    <row r="3" spans="1:5" ht="32.25" customHeight="1" x14ac:dyDescent="0.25">
      <c r="A3" s="335" t="s">
        <v>45</v>
      </c>
      <c r="B3" s="336"/>
      <c r="C3" s="337"/>
      <c r="D3" s="347">
        <f>'program inwestycji 5'!C5</f>
        <v>0</v>
      </c>
      <c r="E3" s="348"/>
    </row>
    <row r="4" spans="1:5" ht="38.25" customHeight="1" x14ac:dyDescent="0.25">
      <c r="A4" s="341" t="s">
        <v>46</v>
      </c>
      <c r="B4" s="342"/>
      <c r="C4" s="343"/>
      <c r="D4" s="349" t="str">
        <f>CONCATENATE('program inwestycji 5'!C7," ",'program inwestycji 5'!C6)</f>
        <v xml:space="preserve"> </v>
      </c>
      <c r="E4" s="350"/>
    </row>
    <row r="5" spans="1:5" ht="27" customHeight="1" x14ac:dyDescent="0.25">
      <c r="A5" s="341" t="s">
        <v>59</v>
      </c>
      <c r="B5" s="342"/>
      <c r="C5" s="343"/>
      <c r="D5" s="349">
        <f>'program inwestycji 5'!C3</f>
        <v>0</v>
      </c>
      <c r="E5" s="350"/>
    </row>
    <row r="6" spans="1:5" ht="34.5" customHeight="1" thickBot="1" x14ac:dyDescent="0.3">
      <c r="A6" s="344" t="s">
        <v>47</v>
      </c>
      <c r="B6" s="345"/>
      <c r="C6" s="346"/>
      <c r="D6" s="351"/>
      <c r="E6" s="352"/>
    </row>
    <row r="8" spans="1:5" ht="15.75" thickBot="1" x14ac:dyDescent="0.3"/>
    <row r="9" spans="1:5" ht="66" customHeight="1" thickTop="1" thickBot="1" x14ac:dyDescent="0.3">
      <c r="A9" s="247" t="s">
        <v>43</v>
      </c>
      <c r="B9" s="248"/>
      <c r="C9" s="248"/>
      <c r="D9" s="248"/>
      <c r="E9" s="249"/>
    </row>
    <row r="10" spans="1:5" ht="45.75" thickBot="1" x14ac:dyDescent="0.3">
      <c r="A10" s="25" t="s">
        <v>1</v>
      </c>
      <c r="B10" s="39" t="s">
        <v>31</v>
      </c>
      <c r="C10" s="40" t="s">
        <v>2</v>
      </c>
      <c r="D10" s="27" t="s">
        <v>38</v>
      </c>
      <c r="E10" s="28" t="s">
        <v>11</v>
      </c>
    </row>
    <row r="11" spans="1:5" ht="51.75" customHeight="1" x14ac:dyDescent="0.25">
      <c r="A11" s="29">
        <v>1</v>
      </c>
      <c r="B11" s="82">
        <f>'program inwestycji 5'!B17</f>
        <v>0</v>
      </c>
      <c r="C11" s="84">
        <f>'program inwestycji 5'!E17</f>
        <v>0</v>
      </c>
      <c r="D11" s="109">
        <f>'program inwestycji 5'!F17</f>
        <v>0</v>
      </c>
      <c r="E11" s="132"/>
    </row>
    <row r="12" spans="1:5" ht="51.75" customHeight="1" x14ac:dyDescent="0.25">
      <c r="A12" s="29">
        <v>2</v>
      </c>
      <c r="B12" s="83">
        <f>'program inwestycji 5'!B18</f>
        <v>0</v>
      </c>
      <c r="C12" s="84">
        <f>'program inwestycji 5'!E18</f>
        <v>0</v>
      </c>
      <c r="D12" s="109">
        <f>'program inwestycji 5'!F18</f>
        <v>0</v>
      </c>
      <c r="E12" s="132"/>
    </row>
    <row r="13" spans="1:5" ht="51.75" customHeight="1" x14ac:dyDescent="0.25">
      <c r="A13" s="30">
        <v>3</v>
      </c>
      <c r="B13" s="83">
        <f>'program inwestycji 5'!B19</f>
        <v>0</v>
      </c>
      <c r="C13" s="85">
        <f>'program inwestycji 5'!E19</f>
        <v>0</v>
      </c>
      <c r="D13" s="110">
        <f>'program inwestycji 5'!F19</f>
        <v>0</v>
      </c>
      <c r="E13" s="133"/>
    </row>
    <row r="14" spans="1:5" ht="51.75" customHeight="1" x14ac:dyDescent="0.25">
      <c r="A14" s="30">
        <v>4</v>
      </c>
      <c r="B14" s="83">
        <f>'program inwestycji 5'!B20</f>
        <v>0</v>
      </c>
      <c r="C14" s="85">
        <f>'program inwestycji 5'!E20</f>
        <v>0</v>
      </c>
      <c r="D14" s="110">
        <f>'program inwestycji 5'!F20</f>
        <v>0</v>
      </c>
      <c r="E14" s="133"/>
    </row>
    <row r="15" spans="1:5" ht="51.75" customHeight="1" x14ac:dyDescent="0.25">
      <c r="A15" s="30">
        <v>5</v>
      </c>
      <c r="B15" s="83">
        <f>'program inwestycji 5'!B21</f>
        <v>0</v>
      </c>
      <c r="C15" s="85">
        <f>'program inwestycji 5'!E21</f>
        <v>0</v>
      </c>
      <c r="D15" s="110">
        <f>'program inwestycji 5'!F21</f>
        <v>0</v>
      </c>
      <c r="E15" s="133"/>
    </row>
    <row r="16" spans="1:5" ht="51.75" customHeight="1" x14ac:dyDescent="0.25">
      <c r="A16" s="31">
        <v>6</v>
      </c>
      <c r="B16" s="83">
        <f>'program inwestycji 5'!B22</f>
        <v>0</v>
      </c>
      <c r="C16" s="85">
        <f>'program inwestycji 5'!E22</f>
        <v>0</v>
      </c>
      <c r="D16" s="111">
        <f>'program inwestycji 5'!F22</f>
        <v>0</v>
      </c>
      <c r="E16" s="134"/>
    </row>
    <row r="17" spans="1:5" ht="51.75" customHeight="1" x14ac:dyDescent="0.25">
      <c r="A17" s="30">
        <v>7</v>
      </c>
      <c r="B17" s="83">
        <f>'program inwestycji 5'!B23</f>
        <v>0</v>
      </c>
      <c r="C17" s="85">
        <f>'program inwestycji 5'!E23</f>
        <v>0</v>
      </c>
      <c r="D17" s="111">
        <f>'program inwestycji 5'!F23</f>
        <v>0</v>
      </c>
      <c r="E17" s="134"/>
    </row>
    <row r="18" spans="1:5" ht="51.75" customHeight="1" x14ac:dyDescent="0.25">
      <c r="A18" s="31">
        <v>8</v>
      </c>
      <c r="B18" s="83">
        <f>'program inwestycji 5'!B24</f>
        <v>0</v>
      </c>
      <c r="C18" s="85">
        <f>'program inwestycji 5'!E24</f>
        <v>0</v>
      </c>
      <c r="D18" s="111">
        <f>'program inwestycji 5'!F24</f>
        <v>0</v>
      </c>
      <c r="E18" s="134"/>
    </row>
    <row r="19" spans="1:5" ht="51.75" customHeight="1" x14ac:dyDescent="0.25">
      <c r="A19" s="30">
        <v>9</v>
      </c>
      <c r="B19" s="83">
        <f>'program inwestycji 5'!B25</f>
        <v>0</v>
      </c>
      <c r="C19" s="85">
        <f>'program inwestycji 5'!E25</f>
        <v>0</v>
      </c>
      <c r="D19" s="111">
        <f>'program inwestycji 5'!F25</f>
        <v>0</v>
      </c>
      <c r="E19" s="134"/>
    </row>
    <row r="20" spans="1:5" ht="51.75" customHeight="1" thickBot="1" x14ac:dyDescent="0.3">
      <c r="A20" s="31">
        <v>10</v>
      </c>
      <c r="B20" s="83">
        <f>'program inwestycji 5'!B26</f>
        <v>0</v>
      </c>
      <c r="C20" s="85">
        <f>'program inwestycji 5'!E26</f>
        <v>0</v>
      </c>
      <c r="D20" s="111">
        <f>'program inwestycji 5'!F26</f>
        <v>0</v>
      </c>
      <c r="E20" s="134"/>
    </row>
    <row r="21" spans="1:5" ht="15.75" thickBot="1" x14ac:dyDescent="0.3">
      <c r="A21" s="296" t="s">
        <v>44</v>
      </c>
      <c r="B21" s="297"/>
      <c r="C21" s="86">
        <f>SUM(C11:C20)</f>
        <v>0</v>
      </c>
      <c r="D21" s="32" t="s">
        <v>5</v>
      </c>
      <c r="E21" s="33" t="s">
        <v>5</v>
      </c>
    </row>
    <row r="22" spans="1:5" ht="16.5" thickTop="1" thickBot="1" x14ac:dyDescent="0.3"/>
    <row r="23" spans="1:5" ht="49.5" customHeight="1" thickTop="1" thickBot="1" x14ac:dyDescent="0.3">
      <c r="C23" s="353">
        <f>'program inwestycji 5'!E36</f>
        <v>0</v>
      </c>
      <c r="D23" s="354"/>
      <c r="E23" s="355"/>
    </row>
    <row r="24" spans="1:5" ht="15.75" thickTop="1" x14ac:dyDescent="0.25">
      <c r="C24" s="227" t="s">
        <v>40</v>
      </c>
      <c r="D24" s="227"/>
      <c r="E24" s="227"/>
    </row>
  </sheetData>
  <sheetProtection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C11" sqref="C11:G12"/>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4" t="s">
        <v>41</v>
      </c>
      <c r="B1" s="325"/>
      <c r="C1" s="325"/>
      <c r="D1" s="325"/>
      <c r="E1" s="325"/>
      <c r="F1" s="325"/>
      <c r="G1" s="326"/>
    </row>
    <row r="2" spans="1:17" ht="53.25" customHeight="1" thickBot="1" x14ac:dyDescent="0.3">
      <c r="A2" s="327" t="s">
        <v>19</v>
      </c>
      <c r="B2" s="328"/>
      <c r="C2" s="328"/>
      <c r="D2" s="328"/>
      <c r="E2" s="328"/>
      <c r="F2" s="328"/>
      <c r="G2" s="329"/>
    </row>
    <row r="3" spans="1:17" ht="61.5" customHeight="1" thickTop="1" thickBot="1" x14ac:dyDescent="0.3">
      <c r="A3" s="330" t="s">
        <v>20</v>
      </c>
      <c r="B3" s="331"/>
      <c r="C3" s="322" t="s">
        <v>166</v>
      </c>
      <c r="D3" s="322"/>
      <c r="E3" s="322"/>
      <c r="F3" s="322"/>
      <c r="G3" s="323"/>
    </row>
    <row r="4" spans="1:17" ht="30" customHeight="1" thickTop="1" thickBot="1" x14ac:dyDescent="0.3">
      <c r="A4" s="332" t="s">
        <v>0</v>
      </c>
      <c r="B4" s="294"/>
      <c r="C4" s="294"/>
      <c r="D4" s="294"/>
      <c r="E4" s="294"/>
      <c r="F4" s="294"/>
      <c r="G4" s="295"/>
    </row>
    <row r="5" spans="1:17" ht="61.5" customHeight="1" x14ac:dyDescent="0.25">
      <c r="A5" s="316" t="s">
        <v>21</v>
      </c>
      <c r="B5" s="317"/>
      <c r="C5" s="314" t="s">
        <v>147</v>
      </c>
      <c r="D5" s="314"/>
      <c r="E5" s="314"/>
      <c r="F5" s="314"/>
      <c r="G5" s="315"/>
    </row>
    <row r="6" spans="1:17" ht="61.5" customHeight="1" x14ac:dyDescent="0.25">
      <c r="A6" s="318" t="s">
        <v>22</v>
      </c>
      <c r="B6" s="319"/>
      <c r="C6" s="320" t="s">
        <v>167</v>
      </c>
      <c r="D6" s="320"/>
      <c r="E6" s="320"/>
      <c r="F6" s="320"/>
      <c r="G6" s="321"/>
    </row>
    <row r="7" spans="1:17" ht="61.5" customHeight="1" x14ac:dyDescent="0.25">
      <c r="A7" s="318" t="s">
        <v>23</v>
      </c>
      <c r="B7" s="319"/>
      <c r="C7" s="320" t="s">
        <v>168</v>
      </c>
      <c r="D7" s="320"/>
      <c r="E7" s="320"/>
      <c r="F7" s="320"/>
      <c r="G7" s="321"/>
    </row>
    <row r="8" spans="1:17" ht="20.25" customHeight="1" x14ac:dyDescent="0.25">
      <c r="A8" s="268" t="s">
        <v>24</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4" t="s">
        <v>169</v>
      </c>
      <c r="D10" s="276" t="s">
        <v>170</v>
      </c>
      <c r="E10" s="278"/>
      <c r="F10" s="276" t="s">
        <v>171</v>
      </c>
      <c r="G10" s="277"/>
    </row>
    <row r="11" spans="1:17" ht="18" customHeight="1" x14ac:dyDescent="0.25">
      <c r="A11" s="268" t="s">
        <v>26</v>
      </c>
      <c r="B11" s="251"/>
      <c r="C11" s="254" t="s">
        <v>188</v>
      </c>
      <c r="D11" s="255"/>
      <c r="E11" s="255"/>
      <c r="F11" s="255"/>
      <c r="G11" s="256"/>
      <c r="H11" s="260" t="s">
        <v>139</v>
      </c>
      <c r="I11" s="261"/>
      <c r="J11" s="261"/>
      <c r="K11" s="261"/>
      <c r="L11" s="261"/>
      <c r="M11" s="261"/>
      <c r="N11" s="261"/>
      <c r="O11" s="261"/>
      <c r="P11" s="261"/>
      <c r="Q11" s="262"/>
    </row>
    <row r="12" spans="1:17" ht="252" customHeight="1" x14ac:dyDescent="0.25">
      <c r="A12" s="269"/>
      <c r="B12" s="253"/>
      <c r="C12" s="257"/>
      <c r="D12" s="258"/>
      <c r="E12" s="258"/>
      <c r="F12" s="258"/>
      <c r="G12" s="259"/>
      <c r="H12" s="263"/>
      <c r="I12" s="264"/>
      <c r="J12" s="264"/>
      <c r="K12" s="264"/>
      <c r="L12" s="264"/>
      <c r="M12" s="264"/>
      <c r="N12" s="264"/>
      <c r="O12" s="264"/>
      <c r="P12" s="264"/>
      <c r="Q12" s="265"/>
    </row>
    <row r="13" spans="1:17" ht="102" customHeight="1" x14ac:dyDescent="0.25">
      <c r="A13" s="245" t="s">
        <v>27</v>
      </c>
      <c r="B13" s="246"/>
      <c r="C13" s="240" t="s">
        <v>172</v>
      </c>
      <c r="D13" s="240"/>
      <c r="E13" s="240"/>
      <c r="F13" s="240"/>
      <c r="G13" s="241"/>
      <c r="H13" s="228" t="s">
        <v>28</v>
      </c>
      <c r="I13" s="229"/>
      <c r="J13" s="229"/>
      <c r="K13" s="229"/>
      <c r="L13" s="229"/>
      <c r="M13" s="229"/>
      <c r="N13" s="229"/>
      <c r="O13" s="229"/>
      <c r="P13" s="229"/>
      <c r="Q13" s="230"/>
    </row>
    <row r="14" spans="1:17" ht="121.5" customHeight="1" thickBot="1" x14ac:dyDescent="0.3">
      <c r="A14" s="245" t="s">
        <v>29</v>
      </c>
      <c r="B14" s="246"/>
      <c r="C14" s="242" t="s">
        <v>189</v>
      </c>
      <c r="D14" s="243"/>
      <c r="E14" s="243"/>
      <c r="F14" s="243"/>
      <c r="G14" s="244"/>
      <c r="H14" s="228" t="s">
        <v>30</v>
      </c>
      <c r="I14" s="229"/>
      <c r="J14" s="229"/>
      <c r="K14" s="229"/>
      <c r="L14" s="229"/>
      <c r="M14" s="229"/>
      <c r="N14" s="229"/>
      <c r="O14" s="229"/>
      <c r="P14" s="229"/>
      <c r="Q14" s="230"/>
    </row>
    <row r="15" spans="1:17" ht="66.75" customHeight="1" thickTop="1" thickBot="1" x14ac:dyDescent="0.3">
      <c r="A15" s="247" t="s">
        <v>42</v>
      </c>
      <c r="B15" s="248"/>
      <c r="C15" s="248"/>
      <c r="D15" s="248"/>
      <c r="E15" s="248"/>
      <c r="F15" s="248"/>
      <c r="G15" s="249"/>
    </row>
    <row r="16" spans="1:17" ht="89.25" customHeight="1" thickBot="1" x14ac:dyDescent="0.3">
      <c r="A16" s="20" t="s">
        <v>1</v>
      </c>
      <c r="B16" s="234" t="s">
        <v>31</v>
      </c>
      <c r="C16" s="287"/>
      <c r="D16" s="288"/>
      <c r="E16" s="21" t="s">
        <v>2</v>
      </c>
      <c r="F16" s="234" t="s">
        <v>38</v>
      </c>
      <c r="G16" s="235"/>
    </row>
    <row r="17" spans="1:7" ht="63.75" customHeight="1" x14ac:dyDescent="0.25">
      <c r="A17" s="2">
        <v>1</v>
      </c>
      <c r="B17" s="289" t="s">
        <v>190</v>
      </c>
      <c r="C17" s="290"/>
      <c r="D17" s="291"/>
      <c r="E17" s="140">
        <v>80800</v>
      </c>
      <c r="F17" s="236" t="s">
        <v>179</v>
      </c>
      <c r="G17" s="237"/>
    </row>
    <row r="18" spans="1:7" ht="30" customHeight="1" x14ac:dyDescent="0.25">
      <c r="A18" s="2">
        <v>2</v>
      </c>
      <c r="B18" s="231" t="s">
        <v>174</v>
      </c>
      <c r="C18" s="232"/>
      <c r="D18" s="233"/>
      <c r="E18" s="140">
        <v>10000</v>
      </c>
      <c r="F18" s="238" t="s">
        <v>180</v>
      </c>
      <c r="G18" s="239"/>
    </row>
    <row r="19" spans="1:7" ht="30" customHeight="1" x14ac:dyDescent="0.25">
      <c r="A19" s="3">
        <v>3</v>
      </c>
      <c r="B19" s="231" t="s">
        <v>173</v>
      </c>
      <c r="C19" s="232"/>
      <c r="D19" s="233"/>
      <c r="E19" s="141">
        <v>8000</v>
      </c>
      <c r="F19" s="238" t="s">
        <v>180</v>
      </c>
      <c r="G19" s="239"/>
    </row>
    <row r="20" spans="1:7" ht="58.5" customHeight="1" x14ac:dyDescent="0.25">
      <c r="A20" s="3">
        <v>4</v>
      </c>
      <c r="B20" s="231" t="s">
        <v>191</v>
      </c>
      <c r="C20" s="232"/>
      <c r="D20" s="233"/>
      <c r="E20" s="141">
        <v>36000</v>
      </c>
      <c r="F20" s="238" t="s">
        <v>181</v>
      </c>
      <c r="G20" s="239"/>
    </row>
    <row r="21" spans="1:7" ht="54" customHeight="1" x14ac:dyDescent="0.25">
      <c r="A21" s="3">
        <v>5</v>
      </c>
      <c r="B21" s="231" t="s">
        <v>175</v>
      </c>
      <c r="C21" s="232"/>
      <c r="D21" s="233"/>
      <c r="E21" s="141">
        <v>64730</v>
      </c>
      <c r="F21" s="238" t="s">
        <v>178</v>
      </c>
      <c r="G21" s="239"/>
    </row>
    <row r="22" spans="1:7" ht="30" customHeight="1" x14ac:dyDescent="0.25">
      <c r="A22" s="4">
        <v>6</v>
      </c>
      <c r="B22" s="231" t="s">
        <v>176</v>
      </c>
      <c r="C22" s="232"/>
      <c r="D22" s="233"/>
      <c r="E22" s="142">
        <v>18000</v>
      </c>
      <c r="F22" s="238" t="s">
        <v>178</v>
      </c>
      <c r="G22" s="239"/>
    </row>
    <row r="23" spans="1:7" ht="30" customHeight="1" x14ac:dyDescent="0.25">
      <c r="A23" s="3">
        <v>7</v>
      </c>
      <c r="B23" s="231" t="s">
        <v>177</v>
      </c>
      <c r="C23" s="232"/>
      <c r="D23" s="233"/>
      <c r="E23" s="142">
        <v>6000</v>
      </c>
      <c r="F23" s="238" t="s">
        <v>178</v>
      </c>
      <c r="G23" s="239"/>
    </row>
    <row r="24" spans="1:7" ht="30" customHeight="1" x14ac:dyDescent="0.25">
      <c r="A24" s="4">
        <v>8</v>
      </c>
      <c r="B24" s="231"/>
      <c r="C24" s="232"/>
      <c r="D24" s="233"/>
      <c r="E24" s="142"/>
      <c r="F24" s="238"/>
      <c r="G24" s="239"/>
    </row>
    <row r="25" spans="1:7" ht="30" customHeight="1" x14ac:dyDescent="0.25">
      <c r="A25" s="3">
        <v>9</v>
      </c>
      <c r="B25" s="231"/>
      <c r="C25" s="232"/>
      <c r="D25" s="233"/>
      <c r="E25" s="142"/>
      <c r="F25" s="238"/>
      <c r="G25" s="239"/>
    </row>
    <row r="26" spans="1:7" ht="30" customHeight="1" thickBot="1" x14ac:dyDescent="0.3">
      <c r="A26" s="4">
        <v>10</v>
      </c>
      <c r="B26" s="231"/>
      <c r="C26" s="232"/>
      <c r="D26" s="233"/>
      <c r="E26" s="142"/>
      <c r="F26" s="238"/>
      <c r="G26" s="239"/>
    </row>
    <row r="27" spans="1:7" ht="30" customHeight="1" thickBot="1" x14ac:dyDescent="0.3">
      <c r="A27" s="296" t="s">
        <v>32</v>
      </c>
      <c r="B27" s="297"/>
      <c r="C27" s="297"/>
      <c r="D27" s="298"/>
      <c r="E27" s="18">
        <f>SUM(E17:E26)</f>
        <v>223530</v>
      </c>
      <c r="F27" s="279" t="s">
        <v>5</v>
      </c>
      <c r="G27" s="280"/>
    </row>
    <row r="28" spans="1:7" ht="71.25" customHeight="1" thickTop="1" thickBot="1" x14ac:dyDescent="0.3">
      <c r="A28" s="247" t="s">
        <v>33</v>
      </c>
      <c r="B28" s="294"/>
      <c r="C28" s="294"/>
      <c r="D28" s="294"/>
      <c r="E28" s="294"/>
      <c r="F28" s="294"/>
      <c r="G28" s="295"/>
    </row>
    <row r="29" spans="1:7" ht="30" customHeight="1" thickBot="1" x14ac:dyDescent="0.3">
      <c r="A29" s="22" t="s">
        <v>1</v>
      </c>
      <c r="B29" s="299" t="s">
        <v>34</v>
      </c>
      <c r="C29" s="300"/>
      <c r="D29" s="301"/>
      <c r="E29" s="292" t="s">
        <v>3</v>
      </c>
      <c r="F29" s="292"/>
      <c r="G29" s="293"/>
    </row>
    <row r="30" spans="1:7" ht="30" customHeight="1" x14ac:dyDescent="0.25">
      <c r="A30" s="23">
        <v>1</v>
      </c>
      <c r="B30" s="302" t="s">
        <v>55</v>
      </c>
      <c r="C30" s="303"/>
      <c r="D30" s="304"/>
      <c r="E30" s="308">
        <v>178824</v>
      </c>
      <c r="F30" s="309"/>
      <c r="G30" s="310"/>
    </row>
    <row r="31" spans="1:7" ht="30" customHeight="1" thickBot="1" x14ac:dyDescent="0.3">
      <c r="A31" s="24">
        <v>2</v>
      </c>
      <c r="B31" s="305" t="s">
        <v>35</v>
      </c>
      <c r="C31" s="306"/>
      <c r="D31" s="307"/>
      <c r="E31" s="311">
        <v>44706</v>
      </c>
      <c r="F31" s="312"/>
      <c r="G31" s="313"/>
    </row>
    <row r="32" spans="1:7" ht="30" customHeight="1" thickBot="1" x14ac:dyDescent="0.3">
      <c r="A32" s="284" t="s">
        <v>36</v>
      </c>
      <c r="B32" s="285"/>
      <c r="C32" s="285"/>
      <c r="D32" s="286"/>
      <c r="E32" s="281">
        <f>E30+E31</f>
        <v>223530</v>
      </c>
      <c r="F32" s="282"/>
      <c r="G32" s="283"/>
    </row>
    <row r="33" spans="1:17" ht="102" customHeight="1" thickTop="1" thickBot="1" x14ac:dyDescent="0.3">
      <c r="A33" s="247" t="s">
        <v>37</v>
      </c>
      <c r="B33" s="248"/>
      <c r="C33" s="248"/>
      <c r="D33" s="248"/>
      <c r="E33" s="248"/>
      <c r="F33" s="248"/>
      <c r="G33" s="249"/>
    </row>
    <row r="34" spans="1:17" ht="173.25" customHeight="1" thickBot="1" x14ac:dyDescent="0.3">
      <c r="A34" s="224" t="s">
        <v>192</v>
      </c>
      <c r="B34" s="225"/>
      <c r="C34" s="225"/>
      <c r="D34" s="225"/>
      <c r="E34" s="225"/>
      <c r="F34" s="225"/>
      <c r="G34" s="226"/>
      <c r="H34" s="217" t="s">
        <v>39</v>
      </c>
      <c r="I34" s="218"/>
      <c r="J34" s="218"/>
      <c r="K34" s="218"/>
      <c r="L34" s="218"/>
      <c r="M34" s="218"/>
      <c r="N34" s="218"/>
      <c r="O34" s="218"/>
      <c r="P34" s="218"/>
      <c r="Q34" s="219"/>
    </row>
    <row r="35" spans="1:17" ht="16.5" thickTop="1" thickBot="1" x14ac:dyDescent="0.3"/>
    <row r="36" spans="1:17" ht="51" customHeight="1" thickTop="1" thickBot="1" x14ac:dyDescent="0.3">
      <c r="E36" s="221" t="s">
        <v>158</v>
      </c>
      <c r="F36" s="222"/>
      <c r="G36" s="223"/>
    </row>
    <row r="37" spans="1:17" ht="15.75" thickTop="1" x14ac:dyDescent="0.25">
      <c r="E37" s="227" t="s">
        <v>40</v>
      </c>
      <c r="F37" s="227"/>
      <c r="G37" s="227"/>
    </row>
    <row r="39" spans="1:17" x14ac:dyDescent="0.25">
      <c r="A39" s="5"/>
    </row>
    <row r="40" spans="1:17" x14ac:dyDescent="0.25">
      <c r="A40" s="220" t="s">
        <v>12</v>
      </c>
      <c r="B40" s="220"/>
      <c r="C40" s="220"/>
      <c r="D40" s="220"/>
      <c r="E40" s="220"/>
      <c r="F40" s="220"/>
      <c r="G40" s="220"/>
    </row>
    <row r="41" spans="1:17" ht="34.5" customHeight="1" x14ac:dyDescent="0.25">
      <c r="A41" s="216" t="s">
        <v>13</v>
      </c>
      <c r="B41" s="216"/>
      <c r="C41" s="216"/>
      <c r="D41" s="216"/>
      <c r="E41" s="216"/>
      <c r="F41" s="216"/>
      <c r="G41" s="216"/>
    </row>
    <row r="42" spans="1:17" ht="20.25" customHeight="1" x14ac:dyDescent="0.25">
      <c r="A42" s="220" t="s">
        <v>14</v>
      </c>
      <c r="B42" s="220"/>
      <c r="C42" s="220"/>
      <c r="D42" s="220"/>
      <c r="E42" s="220"/>
      <c r="F42" s="220"/>
      <c r="G42" s="220"/>
    </row>
    <row r="43" spans="1:17" ht="33.75" customHeight="1" x14ac:dyDescent="0.25">
      <c r="A43" s="215" t="s">
        <v>15</v>
      </c>
      <c r="B43" s="215"/>
      <c r="C43" s="215"/>
      <c r="D43" s="215"/>
      <c r="E43" s="215"/>
      <c r="F43" s="215"/>
      <c r="G43" s="215"/>
    </row>
    <row r="44" spans="1:17" ht="20.25" customHeight="1" x14ac:dyDescent="0.25">
      <c r="A44" s="213" t="s">
        <v>6</v>
      </c>
      <c r="B44" s="214"/>
      <c r="C44" s="214"/>
      <c r="D44" s="214"/>
      <c r="E44" s="214"/>
      <c r="F44" s="214"/>
      <c r="G44" s="214"/>
    </row>
    <row r="45" spans="1:17" ht="46.5" customHeight="1" x14ac:dyDescent="0.25">
      <c r="A45" s="215" t="s">
        <v>16</v>
      </c>
      <c r="B45" s="216"/>
      <c r="C45" s="216"/>
      <c r="D45" s="216"/>
      <c r="E45" s="216"/>
      <c r="F45" s="216"/>
      <c r="G45" s="216"/>
    </row>
    <row r="46" spans="1:17" ht="41.25" customHeight="1" x14ac:dyDescent="0.25">
      <c r="A46" s="213" t="s">
        <v>17</v>
      </c>
      <c r="B46" s="214"/>
      <c r="C46" s="214"/>
      <c r="D46" s="214"/>
      <c r="E46" s="214"/>
      <c r="F46" s="214"/>
      <c r="G46" s="214"/>
    </row>
    <row r="47" spans="1:17" ht="19.5" customHeight="1" x14ac:dyDescent="0.25">
      <c r="A47" s="213" t="s">
        <v>7</v>
      </c>
      <c r="B47" s="214"/>
      <c r="C47" s="214"/>
      <c r="D47" s="214"/>
      <c r="E47" s="214"/>
      <c r="F47" s="214"/>
      <c r="G47" s="214"/>
    </row>
    <row r="48" spans="1:17" ht="30.75" customHeight="1" x14ac:dyDescent="0.25">
      <c r="A48" s="213" t="s">
        <v>8</v>
      </c>
      <c r="B48" s="214"/>
      <c r="C48" s="214"/>
      <c r="D48" s="214"/>
      <c r="E48" s="214"/>
      <c r="F48" s="214"/>
      <c r="G48" s="214"/>
    </row>
    <row r="49" spans="1:7" ht="30" customHeight="1" x14ac:dyDescent="0.25">
      <c r="A49" s="213" t="s">
        <v>18</v>
      </c>
      <c r="B49" s="214"/>
      <c r="C49" s="214"/>
      <c r="D49" s="214"/>
      <c r="E49" s="214"/>
      <c r="F49" s="214"/>
      <c r="G49" s="214"/>
    </row>
  </sheetData>
  <sheetProtection formatCells="0" formatColumns="0" formatRows="0" insertColumns="0" insertRows="0"/>
  <mergeCells count="75">
    <mergeCell ref="C3:G3"/>
    <mergeCell ref="A1:G1"/>
    <mergeCell ref="A2:G2"/>
    <mergeCell ref="A3:B3"/>
    <mergeCell ref="A4:G4"/>
    <mergeCell ref="C5:G5"/>
    <mergeCell ref="A5:B5"/>
    <mergeCell ref="A6:B6"/>
    <mergeCell ref="A7:B7"/>
    <mergeCell ref="C6:G6"/>
    <mergeCell ref="C7:G7"/>
    <mergeCell ref="E32:G32"/>
    <mergeCell ref="A32:D32"/>
    <mergeCell ref="B16:D16"/>
    <mergeCell ref="B17:D17"/>
    <mergeCell ref="A33:G33"/>
    <mergeCell ref="E29:G29"/>
    <mergeCell ref="A28:G28"/>
    <mergeCell ref="B26:D26"/>
    <mergeCell ref="A27:D27"/>
    <mergeCell ref="B29:D29"/>
    <mergeCell ref="B30:D30"/>
    <mergeCell ref="B31:D31"/>
    <mergeCell ref="E30:G30"/>
    <mergeCell ref="E31:G31"/>
    <mergeCell ref="F22:G22"/>
    <mergeCell ref="F25:G25"/>
    <mergeCell ref="F26:G26"/>
    <mergeCell ref="F27:G27"/>
    <mergeCell ref="B23:D23"/>
    <mergeCell ref="B24:D24"/>
    <mergeCell ref="B25:D25"/>
    <mergeCell ref="B21:D21"/>
    <mergeCell ref="B22:D22"/>
    <mergeCell ref="F21:G21"/>
    <mergeCell ref="F23:G23"/>
    <mergeCell ref="F24:G24"/>
    <mergeCell ref="D8:E9"/>
    <mergeCell ref="C11:G12"/>
    <mergeCell ref="H11:Q12"/>
    <mergeCell ref="C8:C9"/>
    <mergeCell ref="A11:B12"/>
    <mergeCell ref="F8:G9"/>
    <mergeCell ref="A8:B10"/>
    <mergeCell ref="F10:G10"/>
    <mergeCell ref="D10:E10"/>
    <mergeCell ref="H13:Q13"/>
    <mergeCell ref="H14:Q14"/>
    <mergeCell ref="B19:D19"/>
    <mergeCell ref="B20:D20"/>
    <mergeCell ref="F16:G16"/>
    <mergeCell ref="F17:G17"/>
    <mergeCell ref="F18:G18"/>
    <mergeCell ref="F19:G19"/>
    <mergeCell ref="F20:G20"/>
    <mergeCell ref="B18:D18"/>
    <mergeCell ref="C13:G13"/>
    <mergeCell ref="C14:G14"/>
    <mergeCell ref="A13:B13"/>
    <mergeCell ref="A14:B14"/>
    <mergeCell ref="A15:G15"/>
    <mergeCell ref="H34:Q34"/>
    <mergeCell ref="A40:G40"/>
    <mergeCell ref="A41:G41"/>
    <mergeCell ref="A42:G42"/>
    <mergeCell ref="A43:G43"/>
    <mergeCell ref="E36:G36"/>
    <mergeCell ref="A34:G34"/>
    <mergeCell ref="E37:G37"/>
    <mergeCell ref="A49:G49"/>
    <mergeCell ref="A44:G44"/>
    <mergeCell ref="A45:G45"/>
    <mergeCell ref="A46:G46"/>
    <mergeCell ref="A47:G47"/>
    <mergeCell ref="A48:G48"/>
  </mergeCells>
  <phoneticPr fontId="47" type="noConversion"/>
  <pageMargins left="0.7" right="0.7" top="0.75" bottom="0.75" header="0.3" footer="0.3"/>
  <pageSetup paperSize="9" scale="6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zoomScaleNormal="100" zoomScaleSheetLayoutView="100" workbookViewId="0">
      <selection sqref="A1:E1"/>
    </sheetView>
  </sheetViews>
  <sheetFormatPr defaultRowHeight="15" x14ac:dyDescent="0.25"/>
  <cols>
    <col min="1" max="1" width="6.28515625" style="12" customWidth="1"/>
    <col min="2" max="2" width="41.85546875" style="6" customWidth="1"/>
    <col min="3" max="3" width="16.140625" style="6" customWidth="1"/>
    <col min="4" max="4" width="17.140625" style="6" customWidth="1"/>
    <col min="5" max="5" width="15.140625" style="6" customWidth="1"/>
  </cols>
  <sheetData>
    <row r="1" spans="1:7" ht="52.5" customHeight="1" x14ac:dyDescent="0.25">
      <c r="A1" s="333" t="s">
        <v>194</v>
      </c>
      <c r="B1" s="333"/>
      <c r="C1" s="333"/>
      <c r="D1" s="333"/>
      <c r="E1" s="333"/>
    </row>
    <row r="2" spans="1:7" ht="15.75" thickBot="1" x14ac:dyDescent="0.3">
      <c r="A2" s="334"/>
      <c r="B2" s="334"/>
      <c r="C2" s="334"/>
      <c r="D2" s="334"/>
      <c r="E2" s="334"/>
    </row>
    <row r="3" spans="1:7" ht="39" customHeight="1" x14ac:dyDescent="0.25">
      <c r="A3" s="381" t="s">
        <v>45</v>
      </c>
      <c r="B3" s="382"/>
      <c r="C3" s="376">
        <f>'program inwestycji 5'!C5</f>
        <v>0</v>
      </c>
      <c r="D3" s="347"/>
      <c r="E3" s="348"/>
    </row>
    <row r="4" spans="1:7" ht="36" customHeight="1" x14ac:dyDescent="0.25">
      <c r="A4" s="392" t="s">
        <v>46</v>
      </c>
      <c r="B4" s="393"/>
      <c r="C4" s="377" t="str">
        <f>CONCATENATE('program inwestycji 5'!C7," ",'program inwestycji 5'!C6)</f>
        <v xml:space="preserve"> </v>
      </c>
      <c r="D4" s="349"/>
      <c r="E4" s="350"/>
    </row>
    <row r="5" spans="1:7" ht="37.5" customHeight="1" x14ac:dyDescent="0.25">
      <c r="A5" s="392" t="s">
        <v>59</v>
      </c>
      <c r="B5" s="393"/>
      <c r="C5" s="377">
        <f>'program inwestycji 5'!C3</f>
        <v>0</v>
      </c>
      <c r="D5" s="349"/>
      <c r="E5" s="350"/>
    </row>
    <row r="6" spans="1:7" ht="34.5" customHeight="1" thickBot="1" x14ac:dyDescent="0.3">
      <c r="A6" s="394" t="s">
        <v>47</v>
      </c>
      <c r="B6" s="395"/>
      <c r="C6" s="378">
        <f>'harmonogram finansowy 5'!D6</f>
        <v>0</v>
      </c>
      <c r="D6" s="379"/>
      <c r="E6" s="380"/>
    </row>
    <row r="7" spans="1:7" x14ac:dyDescent="0.25">
      <c r="A7" s="8"/>
      <c r="B7" s="8"/>
      <c r="C7" s="8"/>
      <c r="D7" s="8"/>
      <c r="E7" s="8"/>
    </row>
    <row r="8" spans="1:7" ht="15" customHeight="1" x14ac:dyDescent="0.25">
      <c r="A8" s="383" t="s">
        <v>1</v>
      </c>
      <c r="B8" s="402" t="s">
        <v>54</v>
      </c>
      <c r="C8" s="403"/>
      <c r="D8" s="404"/>
      <c r="E8" s="383" t="s">
        <v>53</v>
      </c>
      <c r="G8" s="13"/>
    </row>
    <row r="9" spans="1:7" ht="42.75" customHeight="1" x14ac:dyDescent="0.25">
      <c r="A9" s="384"/>
      <c r="B9" s="405"/>
      <c r="C9" s="406"/>
      <c r="D9" s="407"/>
      <c r="E9" s="384"/>
    </row>
    <row r="10" spans="1:7" ht="15" customHeight="1" x14ac:dyDescent="0.25">
      <c r="A10" s="385"/>
      <c r="B10" s="408"/>
      <c r="C10" s="409"/>
      <c r="D10" s="410"/>
      <c r="E10" s="384"/>
    </row>
    <row r="11" spans="1:7" ht="24" customHeight="1" x14ac:dyDescent="0.25">
      <c r="A11" s="34" t="s">
        <v>48</v>
      </c>
      <c r="B11" s="411" t="s">
        <v>49</v>
      </c>
      <c r="C11" s="412"/>
      <c r="D11" s="413"/>
      <c r="E11" s="385"/>
    </row>
    <row r="12" spans="1:7" ht="24" customHeight="1" x14ac:dyDescent="0.25">
      <c r="A12" s="34" t="s">
        <v>133</v>
      </c>
      <c r="B12" s="115" t="s">
        <v>134</v>
      </c>
      <c r="C12" s="116"/>
      <c r="D12" s="117"/>
      <c r="E12" s="118">
        <f>SUM(E13:E22)</f>
        <v>0</v>
      </c>
    </row>
    <row r="13" spans="1:7" x14ac:dyDescent="0.25">
      <c r="A13" s="35">
        <v>1</v>
      </c>
      <c r="B13" s="396">
        <f>'program inwestycji 5'!B17</f>
        <v>0</v>
      </c>
      <c r="C13" s="397"/>
      <c r="D13" s="398"/>
      <c r="E13" s="14">
        <f>'program inwestycji 5'!E17</f>
        <v>0</v>
      </c>
    </row>
    <row r="14" spans="1:7" x14ac:dyDescent="0.25">
      <c r="A14" s="36">
        <v>2</v>
      </c>
      <c r="B14" s="396">
        <f>'program inwestycji 5'!B18</f>
        <v>0</v>
      </c>
      <c r="C14" s="397"/>
      <c r="D14" s="398"/>
      <c r="E14" s="14">
        <f>'program inwestycji 5'!E18</f>
        <v>0</v>
      </c>
    </row>
    <row r="15" spans="1:7" x14ac:dyDescent="0.25">
      <c r="A15" s="36">
        <v>3</v>
      </c>
      <c r="B15" s="396">
        <f>'program inwestycji 5'!B19</f>
        <v>0</v>
      </c>
      <c r="C15" s="397"/>
      <c r="D15" s="398"/>
      <c r="E15" s="14">
        <f>'program inwestycji 5'!E19</f>
        <v>0</v>
      </c>
    </row>
    <row r="16" spans="1:7" x14ac:dyDescent="0.25">
      <c r="A16" s="36">
        <v>4</v>
      </c>
      <c r="B16" s="396">
        <f>'program inwestycji 5'!B20</f>
        <v>0</v>
      </c>
      <c r="C16" s="397"/>
      <c r="D16" s="398"/>
      <c r="E16" s="14">
        <f>'program inwestycji 5'!E20</f>
        <v>0</v>
      </c>
    </row>
    <row r="17" spans="1:5" x14ac:dyDescent="0.25">
      <c r="A17" s="36">
        <v>5</v>
      </c>
      <c r="B17" s="396">
        <f>'program inwestycji 5'!B21</f>
        <v>0</v>
      </c>
      <c r="C17" s="397"/>
      <c r="D17" s="398"/>
      <c r="E17" s="14">
        <f>'program inwestycji 5'!E21</f>
        <v>0</v>
      </c>
    </row>
    <row r="18" spans="1:5" x14ac:dyDescent="0.25">
      <c r="A18" s="36">
        <v>6</v>
      </c>
      <c r="B18" s="396">
        <f>'program inwestycji 5'!B22</f>
        <v>0</v>
      </c>
      <c r="C18" s="397"/>
      <c r="D18" s="398"/>
      <c r="E18" s="14">
        <f>'program inwestycji 5'!E22</f>
        <v>0</v>
      </c>
    </row>
    <row r="19" spans="1:5" ht="20.25" customHeight="1" x14ac:dyDescent="0.25">
      <c r="A19" s="36">
        <v>7</v>
      </c>
      <c r="B19" s="396">
        <f>'program inwestycji 5'!B23</f>
        <v>0</v>
      </c>
      <c r="C19" s="397"/>
      <c r="D19" s="398"/>
      <c r="E19" s="14">
        <f>'program inwestycji 5'!E23</f>
        <v>0</v>
      </c>
    </row>
    <row r="20" spans="1:5" ht="20.25" customHeight="1" x14ac:dyDescent="0.25">
      <c r="A20" s="36">
        <v>8</v>
      </c>
      <c r="B20" s="396">
        <f>'program inwestycji 5'!B24</f>
        <v>0</v>
      </c>
      <c r="C20" s="397"/>
      <c r="D20" s="398"/>
      <c r="E20" s="14">
        <f>'program inwestycji 5'!E24</f>
        <v>0</v>
      </c>
    </row>
    <row r="21" spans="1:5" ht="20.25" customHeight="1" x14ac:dyDescent="0.25">
      <c r="A21" s="36">
        <v>9</v>
      </c>
      <c r="B21" s="396">
        <f>'program inwestycji 5'!B25</f>
        <v>0</v>
      </c>
      <c r="C21" s="397"/>
      <c r="D21" s="398"/>
      <c r="E21" s="14">
        <f>'program inwestycji 5'!E25</f>
        <v>0</v>
      </c>
    </row>
    <row r="22" spans="1:5" ht="20.25" customHeight="1" x14ac:dyDescent="0.25">
      <c r="A22" s="36">
        <v>10</v>
      </c>
      <c r="B22" s="396">
        <f>'program inwestycji 5'!B26</f>
        <v>0</v>
      </c>
      <c r="C22" s="397"/>
      <c r="D22" s="398"/>
      <c r="E22" s="14">
        <f>'program inwestycji 5'!E26</f>
        <v>0</v>
      </c>
    </row>
    <row r="23" spans="1:5" ht="49.5" customHeight="1" x14ac:dyDescent="0.25">
      <c r="A23" s="34" t="s">
        <v>135</v>
      </c>
      <c r="B23" s="411" t="s">
        <v>138</v>
      </c>
      <c r="C23" s="412"/>
      <c r="D23" s="413"/>
      <c r="E23" s="118">
        <f>SUM(E24:E28)</f>
        <v>0</v>
      </c>
    </row>
    <row r="24" spans="1:5" ht="20.25" customHeight="1" x14ac:dyDescent="0.25">
      <c r="A24" s="35">
        <v>1</v>
      </c>
      <c r="B24" s="399"/>
      <c r="C24" s="400"/>
      <c r="D24" s="401"/>
      <c r="E24" s="137"/>
    </row>
    <row r="25" spans="1:5" ht="20.25" customHeight="1" x14ac:dyDescent="0.25">
      <c r="A25" s="119">
        <v>2</v>
      </c>
      <c r="B25" s="399"/>
      <c r="C25" s="400"/>
      <c r="D25" s="401"/>
      <c r="E25" s="138"/>
    </row>
    <row r="26" spans="1:5" ht="20.25" customHeight="1" x14ac:dyDescent="0.25">
      <c r="A26" s="35">
        <v>3</v>
      </c>
      <c r="B26" s="399"/>
      <c r="C26" s="400"/>
      <c r="D26" s="401"/>
      <c r="E26" s="138"/>
    </row>
    <row r="27" spans="1:5" ht="20.25" customHeight="1" x14ac:dyDescent="0.25">
      <c r="A27" s="119">
        <v>4</v>
      </c>
      <c r="B27" s="399"/>
      <c r="C27" s="400"/>
      <c r="D27" s="401"/>
      <c r="E27" s="138"/>
    </row>
    <row r="28" spans="1:5" ht="20.25" customHeight="1" x14ac:dyDescent="0.25">
      <c r="A28" s="35">
        <v>5</v>
      </c>
      <c r="B28" s="399"/>
      <c r="C28" s="400"/>
      <c r="D28" s="401"/>
      <c r="E28" s="138"/>
    </row>
    <row r="29" spans="1:5" ht="30" customHeight="1" x14ac:dyDescent="0.25">
      <c r="A29" s="364" t="s">
        <v>50</v>
      </c>
      <c r="B29" s="365"/>
      <c r="C29" s="365"/>
      <c r="D29" s="375"/>
      <c r="E29" s="15">
        <f>E12+E23</f>
        <v>0</v>
      </c>
    </row>
    <row r="30" spans="1:5" ht="38.25" customHeight="1" x14ac:dyDescent="0.25">
      <c r="A30" s="37" t="s">
        <v>51</v>
      </c>
      <c r="B30" s="386" t="s">
        <v>136</v>
      </c>
      <c r="C30" s="387"/>
      <c r="D30" s="388"/>
      <c r="E30" s="38"/>
    </row>
    <row r="31" spans="1:5" x14ac:dyDescent="0.25">
      <c r="A31" s="9">
        <v>1</v>
      </c>
      <c r="B31" s="372"/>
      <c r="C31" s="373"/>
      <c r="D31" s="374"/>
      <c r="E31" s="136"/>
    </row>
    <row r="32" spans="1:5" x14ac:dyDescent="0.25">
      <c r="A32" s="9">
        <v>2</v>
      </c>
      <c r="B32" s="372"/>
      <c r="C32" s="373"/>
      <c r="D32" s="374"/>
      <c r="E32" s="136"/>
    </row>
    <row r="33" spans="1:5" x14ac:dyDescent="0.25">
      <c r="A33" s="9">
        <v>3</v>
      </c>
      <c r="B33" s="372"/>
      <c r="C33" s="373"/>
      <c r="D33" s="374"/>
      <c r="E33" s="136"/>
    </row>
    <row r="34" spans="1:5" x14ac:dyDescent="0.25">
      <c r="A34" s="9">
        <v>4</v>
      </c>
      <c r="B34" s="372"/>
      <c r="C34" s="373"/>
      <c r="D34" s="374"/>
      <c r="E34" s="136"/>
    </row>
    <row r="35" spans="1:5" x14ac:dyDescent="0.25">
      <c r="A35" s="9">
        <v>5</v>
      </c>
      <c r="B35" s="372"/>
      <c r="C35" s="373"/>
      <c r="D35" s="374"/>
      <c r="E35" s="136"/>
    </row>
    <row r="36" spans="1:5" x14ac:dyDescent="0.25">
      <c r="A36" s="9">
        <v>6</v>
      </c>
      <c r="B36" s="372"/>
      <c r="C36" s="373"/>
      <c r="D36" s="374"/>
      <c r="E36" s="136"/>
    </row>
    <row r="37" spans="1:5" x14ac:dyDescent="0.25">
      <c r="A37" s="9">
        <v>7</v>
      </c>
      <c r="B37" s="372"/>
      <c r="C37" s="373"/>
      <c r="D37" s="374"/>
      <c r="E37" s="136"/>
    </row>
    <row r="38" spans="1:5" ht="72" customHeight="1" x14ac:dyDescent="0.25">
      <c r="A38" s="9">
        <v>8</v>
      </c>
      <c r="B38" s="358" t="s">
        <v>60</v>
      </c>
      <c r="C38" s="359"/>
      <c r="D38" s="360"/>
      <c r="E38" s="136"/>
    </row>
    <row r="39" spans="1:5" ht="26.25" customHeight="1" x14ac:dyDescent="0.25">
      <c r="A39" s="364" t="s">
        <v>50</v>
      </c>
      <c r="B39" s="365"/>
      <c r="C39" s="365"/>
      <c r="D39" s="375"/>
      <c r="E39" s="16">
        <f>SUM(E31:E38)</f>
        <v>0</v>
      </c>
    </row>
    <row r="40" spans="1:5" ht="30.75" customHeight="1" x14ac:dyDescent="0.25">
      <c r="A40" s="361" t="s">
        <v>52</v>
      </c>
      <c r="B40" s="362"/>
      <c r="C40" s="362"/>
      <c r="D40" s="363"/>
      <c r="E40" s="17">
        <f>E29+E39</f>
        <v>0</v>
      </c>
    </row>
    <row r="41" spans="1:5" ht="30.75" customHeight="1" x14ac:dyDescent="0.25">
      <c r="A41" s="356" t="s">
        <v>58</v>
      </c>
      <c r="B41" s="357"/>
      <c r="C41" s="357"/>
      <c r="D41" s="135"/>
      <c r="E41" s="19" t="e">
        <f>D41/E40</f>
        <v>#DIV/0!</v>
      </c>
    </row>
    <row r="42" spans="1:5" ht="30.75" customHeight="1" x14ac:dyDescent="0.25">
      <c r="A42" s="356" t="s">
        <v>92</v>
      </c>
      <c r="B42" s="357"/>
      <c r="C42" s="371"/>
      <c r="D42" s="135"/>
      <c r="E42" s="369" t="s">
        <v>5</v>
      </c>
    </row>
    <row r="43" spans="1:5" ht="30.75" customHeight="1" x14ac:dyDescent="0.25">
      <c r="A43" s="356" t="s">
        <v>93</v>
      </c>
      <c r="B43" s="357"/>
      <c r="C43" s="371"/>
      <c r="D43" s="135"/>
      <c r="E43" s="370"/>
    </row>
    <row r="44" spans="1:5" ht="30.75" customHeight="1" x14ac:dyDescent="0.25">
      <c r="A44" s="356" t="s">
        <v>56</v>
      </c>
      <c r="B44" s="357"/>
      <c r="C44" s="357"/>
      <c r="D44" s="135"/>
      <c r="E44" s="19" t="e">
        <f>D44/E40</f>
        <v>#DIV/0!</v>
      </c>
    </row>
    <row r="45" spans="1:5" ht="15.75" x14ac:dyDescent="0.25">
      <c r="A45" s="10"/>
      <c r="B45" s="7"/>
    </row>
    <row r="46" spans="1:5" ht="48.75" customHeight="1" x14ac:dyDescent="0.25">
      <c r="A46" s="364" t="s">
        <v>57</v>
      </c>
      <c r="B46" s="365"/>
      <c r="C46" s="366" t="e">
        <f>E38/E40</f>
        <v>#DIV/0!</v>
      </c>
      <c r="D46" s="367"/>
      <c r="E46" s="368"/>
    </row>
    <row r="47" spans="1:5" ht="16.5" thickBot="1" x14ac:dyDescent="0.3">
      <c r="A47" s="7"/>
      <c r="B47" s="7"/>
    </row>
    <row r="48" spans="1:5" ht="46.5" customHeight="1" thickTop="1" thickBot="1" x14ac:dyDescent="0.3">
      <c r="A48" s="11"/>
      <c r="C48" s="353">
        <f>'program inwestycji 5'!E36</f>
        <v>0</v>
      </c>
      <c r="D48" s="354"/>
      <c r="E48" s="355"/>
    </row>
    <row r="49" spans="1:5" ht="15.75" thickTop="1" x14ac:dyDescent="0.25">
      <c r="A49" s="11"/>
      <c r="C49" s="227" t="s">
        <v>40</v>
      </c>
      <c r="D49" s="227"/>
      <c r="E49" s="227"/>
    </row>
    <row r="50" spans="1:5" x14ac:dyDescent="0.25">
      <c r="A50" s="11"/>
    </row>
    <row r="51" spans="1:5" x14ac:dyDescent="0.25">
      <c r="A51" s="11"/>
    </row>
    <row r="52" spans="1:5" x14ac:dyDescent="0.25">
      <c r="A52" s="11"/>
    </row>
    <row r="53" spans="1:5" x14ac:dyDescent="0.25">
      <c r="A53" s="11"/>
    </row>
    <row r="54" spans="1:5" x14ac:dyDescent="0.25">
      <c r="A54" s="11"/>
    </row>
    <row r="55" spans="1:5" x14ac:dyDescent="0.25">
      <c r="A55" s="11"/>
    </row>
    <row r="56" spans="1:5" x14ac:dyDescent="0.25">
      <c r="A56" s="11"/>
    </row>
    <row r="57" spans="1:5" x14ac:dyDescent="0.25">
      <c r="A57" s="11"/>
    </row>
    <row r="58" spans="1:5" x14ac:dyDescent="0.25">
      <c r="A58" s="11"/>
    </row>
    <row r="59" spans="1:5" s="6" customFormat="1" ht="14.25" x14ac:dyDescent="0.25">
      <c r="A59" s="11"/>
    </row>
    <row r="60" spans="1:5" s="6" customFormat="1" ht="14.25" x14ac:dyDescent="0.25">
      <c r="A60" s="11"/>
    </row>
    <row r="61" spans="1:5" s="6" customFormat="1" ht="14.25" x14ac:dyDescent="0.25">
      <c r="A61" s="11"/>
    </row>
    <row r="62" spans="1:5" s="6" customFormat="1" ht="14.25" x14ac:dyDescent="0.25">
      <c r="A62" s="11"/>
    </row>
    <row r="63" spans="1:5" s="6" customFormat="1" ht="34.5" customHeight="1" x14ac:dyDescent="0.25">
      <c r="A63" s="11"/>
    </row>
    <row r="64" spans="1:5" s="6" customFormat="1" ht="34.5" customHeight="1" x14ac:dyDescent="0.25">
      <c r="A64" s="11"/>
    </row>
    <row r="65" spans="1:1" s="6" customFormat="1" ht="27" customHeight="1" x14ac:dyDescent="0.25">
      <c r="A65" s="11"/>
    </row>
    <row r="66" spans="1:1" s="6" customFormat="1" ht="27" customHeight="1" x14ac:dyDescent="0.25">
      <c r="A66" s="11"/>
    </row>
    <row r="67" spans="1:1" s="6" customFormat="1" ht="14.25" x14ac:dyDescent="0.25">
      <c r="A67" s="11"/>
    </row>
    <row r="68" spans="1:1" s="6" customFormat="1" ht="14.25" x14ac:dyDescent="0.25">
      <c r="A68" s="11"/>
    </row>
    <row r="69" spans="1:1" s="6" customFormat="1" ht="14.25" x14ac:dyDescent="0.25">
      <c r="A69" s="11"/>
    </row>
    <row r="70" spans="1:1" s="6" customFormat="1" ht="14.25" x14ac:dyDescent="0.25">
      <c r="A70" s="11"/>
    </row>
    <row r="71" spans="1:1" s="6" customFormat="1" ht="14.25" x14ac:dyDescent="0.25">
      <c r="A71" s="11"/>
    </row>
    <row r="72" spans="1:1" s="6" customFormat="1" ht="14.25" x14ac:dyDescent="0.25">
      <c r="A72" s="11"/>
    </row>
    <row r="73" spans="1:1" s="6" customFormat="1" ht="14.25" x14ac:dyDescent="0.25">
      <c r="A73" s="11"/>
    </row>
    <row r="74" spans="1:1" s="6" customFormat="1" ht="14.25" x14ac:dyDescent="0.25">
      <c r="A74" s="11"/>
    </row>
    <row r="75" spans="1:1" s="6" customFormat="1" ht="14.25" x14ac:dyDescent="0.25">
      <c r="A75" s="11"/>
    </row>
    <row r="76" spans="1:1" s="6" customFormat="1" ht="14.25" x14ac:dyDescent="0.25">
      <c r="A76" s="11"/>
    </row>
    <row r="77" spans="1:1" s="6" customFormat="1" ht="14.25" x14ac:dyDescent="0.25">
      <c r="A77" s="11"/>
    </row>
    <row r="78" spans="1:1" s="6" customFormat="1" ht="14.25" x14ac:dyDescent="0.25">
      <c r="A78" s="11"/>
    </row>
    <row r="79" spans="1:1" s="6" customFormat="1" ht="14.25" x14ac:dyDescent="0.25">
      <c r="A79" s="11"/>
    </row>
    <row r="80" spans="1:1" s="6" customFormat="1" ht="14.25" x14ac:dyDescent="0.25">
      <c r="A80" s="11"/>
    </row>
    <row r="81" spans="1:1" s="6" customFormat="1" ht="14.25" x14ac:dyDescent="0.25">
      <c r="A81" s="11"/>
    </row>
    <row r="82" spans="1:1" s="6" customFormat="1" ht="14.25" x14ac:dyDescent="0.25">
      <c r="A82" s="11"/>
    </row>
    <row r="83" spans="1:1" s="6" customFormat="1" ht="14.25" x14ac:dyDescent="0.25">
      <c r="A83" s="11"/>
    </row>
    <row r="84" spans="1:1" s="6" customFormat="1" ht="14.25" x14ac:dyDescent="0.25">
      <c r="A84" s="11"/>
    </row>
    <row r="85" spans="1:1" s="6" customFormat="1" ht="14.25" x14ac:dyDescent="0.25">
      <c r="A85" s="11"/>
    </row>
    <row r="86" spans="1:1" s="6" customFormat="1" ht="14.25" x14ac:dyDescent="0.25">
      <c r="A86" s="11"/>
    </row>
    <row r="87" spans="1:1" s="6" customFormat="1" ht="14.25" x14ac:dyDescent="0.25">
      <c r="A87" s="11"/>
    </row>
    <row r="88" spans="1:1" s="6" customFormat="1" ht="14.25" x14ac:dyDescent="0.25">
      <c r="A88" s="11"/>
    </row>
    <row r="89" spans="1:1" s="6" customFormat="1" ht="14.25" x14ac:dyDescent="0.25">
      <c r="A89" s="11"/>
    </row>
    <row r="90" spans="1:1" s="6" customFormat="1" ht="14.25" x14ac:dyDescent="0.25">
      <c r="A90" s="11"/>
    </row>
    <row r="91" spans="1:1" s="6" customFormat="1" ht="14.25" x14ac:dyDescent="0.25">
      <c r="A91" s="11"/>
    </row>
    <row r="92" spans="1:1" s="6" customFormat="1" ht="14.25" x14ac:dyDescent="0.25">
      <c r="A92" s="11"/>
    </row>
    <row r="93" spans="1:1" s="6" customFormat="1" ht="14.25" x14ac:dyDescent="0.25">
      <c r="A93" s="11"/>
    </row>
    <row r="94" spans="1:1" s="6" customFormat="1" ht="14.25" x14ac:dyDescent="0.25">
      <c r="A94" s="11"/>
    </row>
    <row r="95" spans="1:1" s="6" customFormat="1" ht="14.25" x14ac:dyDescent="0.25">
      <c r="A95" s="11"/>
    </row>
    <row r="96" spans="1:1" s="6" customFormat="1" ht="14.25" x14ac:dyDescent="0.25">
      <c r="A96" s="11"/>
    </row>
    <row r="97" spans="1:1" s="6" customFormat="1" ht="14.25" x14ac:dyDescent="0.25">
      <c r="A97" s="11"/>
    </row>
    <row r="98" spans="1:1" s="6" customFormat="1" ht="14.25" x14ac:dyDescent="0.25">
      <c r="A98" s="11"/>
    </row>
    <row r="99" spans="1:1" s="6" customFormat="1" ht="14.25" x14ac:dyDescent="0.25">
      <c r="A99" s="11"/>
    </row>
    <row r="100" spans="1:1" s="6" customFormat="1" ht="14.25" x14ac:dyDescent="0.25">
      <c r="A100" s="11"/>
    </row>
    <row r="101" spans="1:1" s="6" customFormat="1" ht="14.25" x14ac:dyDescent="0.25">
      <c r="A101" s="11"/>
    </row>
    <row r="102" spans="1:1" s="6" customFormat="1" ht="14.25" x14ac:dyDescent="0.25">
      <c r="A102" s="11"/>
    </row>
    <row r="103" spans="1:1" s="6" customFormat="1" ht="14.25" x14ac:dyDescent="0.25">
      <c r="A103" s="11"/>
    </row>
    <row r="104" spans="1:1" s="6" customFormat="1" ht="14.25" x14ac:dyDescent="0.25">
      <c r="A104" s="11"/>
    </row>
    <row r="105" spans="1:1" s="6" customFormat="1" ht="14.25" x14ac:dyDescent="0.25">
      <c r="A105" s="11"/>
    </row>
  </sheetData>
  <sheetProtection formatCells="0" formatColumns="0" formatRows="0" insertColumns="0" insertRows="0"/>
  <mergeCells count="51">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N5" sqref="N5"/>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6" t="s">
        <v>125</v>
      </c>
      <c r="B1" s="417"/>
      <c r="C1" s="417"/>
      <c r="D1" s="417"/>
      <c r="E1" s="417"/>
      <c r="F1" s="417"/>
      <c r="G1" s="418"/>
    </row>
    <row r="2" spans="1:17" ht="31.5" customHeight="1" thickBot="1" x14ac:dyDescent="0.3">
      <c r="A2" s="419" t="s">
        <v>126</v>
      </c>
      <c r="B2" s="420"/>
      <c r="C2" s="420"/>
      <c r="D2" s="420"/>
      <c r="E2" s="420"/>
      <c r="F2" s="420"/>
      <c r="G2" s="421"/>
    </row>
    <row r="3" spans="1:17" ht="61.5" customHeight="1" thickTop="1" thickBot="1" x14ac:dyDescent="0.3">
      <c r="A3" s="330" t="s">
        <v>128</v>
      </c>
      <c r="B3" s="331"/>
      <c r="C3" s="422">
        <f>'program inwestycji 5'!C3</f>
        <v>0</v>
      </c>
      <c r="D3" s="422"/>
      <c r="E3" s="422"/>
      <c r="F3" s="422"/>
      <c r="G3" s="423"/>
    </row>
    <row r="4" spans="1:17" ht="30" customHeight="1" thickTop="1" thickBot="1" x14ac:dyDescent="0.3">
      <c r="A4" s="332" t="s">
        <v>132</v>
      </c>
      <c r="B4" s="294"/>
      <c r="C4" s="294"/>
      <c r="D4" s="294"/>
      <c r="E4" s="294"/>
      <c r="F4" s="294"/>
      <c r="G4" s="295"/>
    </row>
    <row r="5" spans="1:17" ht="61.5" customHeight="1" x14ac:dyDescent="0.25">
      <c r="A5" s="316" t="s">
        <v>127</v>
      </c>
      <c r="B5" s="317"/>
      <c r="C5" s="414">
        <f>'program inwestycji 5'!C5</f>
        <v>0</v>
      </c>
      <c r="D5" s="414"/>
      <c r="E5" s="414"/>
      <c r="F5" s="414"/>
      <c r="G5" s="415"/>
    </row>
    <row r="6" spans="1:17" ht="61.5" customHeight="1" x14ac:dyDescent="0.25">
      <c r="A6" s="318" t="s">
        <v>129</v>
      </c>
      <c r="B6" s="319"/>
      <c r="C6" s="424">
        <f>'program inwestycji 5'!C6</f>
        <v>0</v>
      </c>
      <c r="D6" s="424"/>
      <c r="E6" s="424"/>
      <c r="F6" s="424"/>
      <c r="G6" s="425"/>
    </row>
    <row r="7" spans="1:17" ht="61.5" customHeight="1" x14ac:dyDescent="0.25">
      <c r="A7" s="318" t="s">
        <v>23</v>
      </c>
      <c r="B7" s="319"/>
      <c r="C7" s="424">
        <f>'program inwestycji 5'!C7</f>
        <v>0</v>
      </c>
      <c r="D7" s="424"/>
      <c r="E7" s="424"/>
      <c r="F7" s="424"/>
      <c r="G7" s="425"/>
    </row>
    <row r="8" spans="1:17" ht="20.25" customHeight="1" x14ac:dyDescent="0.25">
      <c r="A8" s="268" t="s">
        <v>131</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3"/>
      <c r="D10" s="464"/>
      <c r="E10" s="465"/>
      <c r="F10" s="454">
        <f>'program inwestycji 5'!F10:G10</f>
        <v>0</v>
      </c>
      <c r="G10" s="455"/>
    </row>
    <row r="11" spans="1:17" ht="18" customHeight="1" x14ac:dyDescent="0.25">
      <c r="A11" s="268" t="s">
        <v>130</v>
      </c>
      <c r="B11" s="251"/>
      <c r="C11" s="431" t="s">
        <v>9</v>
      </c>
      <c r="D11" s="432"/>
      <c r="E11" s="432"/>
      <c r="F11" s="432"/>
      <c r="G11" s="433"/>
      <c r="H11" s="437" t="s">
        <v>137</v>
      </c>
      <c r="I11" s="438"/>
      <c r="J11" s="438"/>
      <c r="K11" s="438"/>
      <c r="L11" s="438"/>
      <c r="M11" s="438"/>
      <c r="N11" s="438"/>
      <c r="O11" s="438"/>
      <c r="P11" s="438"/>
      <c r="Q11" s="439"/>
    </row>
    <row r="12" spans="1:17" ht="241.5" customHeight="1" x14ac:dyDescent="0.25">
      <c r="A12" s="269"/>
      <c r="B12" s="253"/>
      <c r="C12" s="434"/>
      <c r="D12" s="435"/>
      <c r="E12" s="435"/>
      <c r="F12" s="435"/>
      <c r="G12" s="436"/>
      <c r="H12" s="440"/>
      <c r="I12" s="441"/>
      <c r="J12" s="441"/>
      <c r="K12" s="441"/>
      <c r="L12" s="441"/>
      <c r="M12" s="441"/>
      <c r="N12" s="441"/>
      <c r="O12" s="441"/>
      <c r="P12" s="441"/>
      <c r="Q12" s="442"/>
    </row>
    <row r="13" spans="1:17" s="1" customFormat="1" ht="15.75" thickBot="1" x14ac:dyDescent="0.3"/>
    <row r="14" spans="1:17" s="1" customFormat="1" ht="51" customHeight="1" thickTop="1" thickBot="1" x14ac:dyDescent="0.3">
      <c r="E14" s="428">
        <f>'program inwestycji 4'!E36</f>
        <v>0</v>
      </c>
      <c r="F14" s="429"/>
      <c r="G14" s="430"/>
    </row>
    <row r="15" spans="1:17" s="1" customFormat="1" ht="15.75" thickTop="1" x14ac:dyDescent="0.25">
      <c r="E15" s="227" t="s">
        <v>40</v>
      </c>
      <c r="F15" s="227"/>
      <c r="G15" s="227"/>
    </row>
  </sheetData>
  <sheetProtection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defaultRowHeight="15" x14ac:dyDescent="0.25"/>
  <cols>
    <col min="1" max="1" width="10.7109375" customWidth="1"/>
    <col min="2" max="2" width="53.7109375" customWidth="1"/>
    <col min="3" max="5" width="27.28515625" customWidth="1"/>
  </cols>
  <sheetData>
    <row r="1" spans="1:5" ht="41.25" customHeight="1" x14ac:dyDescent="0.25">
      <c r="A1" s="333" t="s">
        <v>193</v>
      </c>
      <c r="B1" s="333"/>
      <c r="C1" s="333"/>
      <c r="D1" s="333"/>
      <c r="E1" s="333"/>
    </row>
    <row r="2" spans="1:5" ht="15.75" thickBot="1" x14ac:dyDescent="0.3">
      <c r="A2" s="334"/>
      <c r="B2" s="334"/>
      <c r="C2" s="334"/>
      <c r="D2" s="334"/>
      <c r="E2" s="334"/>
    </row>
    <row r="3" spans="1:5" ht="32.25" customHeight="1" x14ac:dyDescent="0.25">
      <c r="A3" s="335" t="s">
        <v>45</v>
      </c>
      <c r="B3" s="336"/>
      <c r="C3" s="337"/>
      <c r="D3" s="347" t="str">
        <f>'program inwestycji 1'!C5</f>
        <v>Jan Kowalski, ul. Zielona 20, 30-000 Kraków, tel. 555-666-777, jan.kowalski@email.pl</v>
      </c>
      <c r="E3" s="348"/>
    </row>
    <row r="4" spans="1:5" ht="38.25" customHeight="1" x14ac:dyDescent="0.25">
      <c r="A4" s="341" t="s">
        <v>46</v>
      </c>
      <c r="B4" s="342"/>
      <c r="C4" s="343"/>
      <c r="D4" s="349" t="str">
        <f>CONCATENATE('program inwestycji 1'!C7," ",'program inwestycji 1'!C6)</f>
        <v>Wesołe Mrówki ul. Czerwona, 31-100 Kraków</v>
      </c>
      <c r="E4" s="350"/>
    </row>
    <row r="5" spans="1:5" ht="27" customHeight="1" x14ac:dyDescent="0.25">
      <c r="A5" s="341" t="s">
        <v>59</v>
      </c>
      <c r="B5" s="342"/>
      <c r="C5" s="343"/>
      <c r="D5" s="349" t="str">
        <f>'program inwestycji 1'!C3</f>
        <v xml:space="preserve">Utworzenie nowego żłobka Wesołe Mrówki w Krakowie </v>
      </c>
      <c r="E5" s="350"/>
    </row>
    <row r="6" spans="1:5" ht="34.5" customHeight="1" thickBot="1" x14ac:dyDescent="0.3">
      <c r="A6" s="344" t="s">
        <v>47</v>
      </c>
      <c r="B6" s="345"/>
      <c r="C6" s="346"/>
      <c r="D6" s="351" t="s">
        <v>161</v>
      </c>
      <c r="E6" s="352"/>
    </row>
    <row r="8" spans="1:5" ht="15.75" thickBot="1" x14ac:dyDescent="0.3"/>
    <row r="9" spans="1:5" ht="66" customHeight="1" thickTop="1" thickBot="1" x14ac:dyDescent="0.3">
      <c r="A9" s="247" t="s">
        <v>43</v>
      </c>
      <c r="B9" s="248"/>
      <c r="C9" s="248"/>
      <c r="D9" s="248"/>
      <c r="E9" s="249"/>
    </row>
    <row r="10" spans="1:5" ht="45.75" thickBot="1" x14ac:dyDescent="0.3">
      <c r="A10" s="25" t="s">
        <v>1</v>
      </c>
      <c r="B10" s="26" t="s">
        <v>31</v>
      </c>
      <c r="C10" s="21" t="s">
        <v>2</v>
      </c>
      <c r="D10" s="27" t="s">
        <v>38</v>
      </c>
      <c r="E10" s="28" t="s">
        <v>11</v>
      </c>
    </row>
    <row r="11" spans="1:5" ht="92.25" customHeight="1" x14ac:dyDescent="0.25">
      <c r="A11" s="29">
        <v>1</v>
      </c>
      <c r="B11" s="82" t="str">
        <f>'program inwestycji 1'!B17</f>
        <v>Projekt budowlany, prace adaptacyjne i budowlane, w tym budowa ścianek GK z wykończeniem, wstawienie nowych drzwi do pomieszczeń, dobudowa łazienek i pomieszczeń socjalnych, montaż podłóg, malowanie i wykończenie pomieszczeń , biały montaż,  materiały + robocizna.</v>
      </c>
      <c r="C11" s="84">
        <f>'program inwestycji 1'!E17</f>
        <v>80800</v>
      </c>
      <c r="D11" s="109" t="str">
        <f>'program inwestycji 1'!F17</f>
        <v>lipiec - październik 2021 r.</v>
      </c>
      <c r="E11" s="132" t="s">
        <v>178</v>
      </c>
    </row>
    <row r="12" spans="1:5" ht="64.5" customHeight="1" x14ac:dyDescent="0.25">
      <c r="A12" s="29">
        <v>2</v>
      </c>
      <c r="B12" s="147" t="str">
        <f>'program inwestycji 1'!B18</f>
        <v xml:space="preserve">Instalacje wodno-kanalizacyjne pod nowe pomieszczenia, montaż c.o., kaloryfery, osprzęt materiały + robocizna </v>
      </c>
      <c r="C12" s="84">
        <f>'program inwestycji 1'!E18</f>
        <v>10000</v>
      </c>
      <c r="D12" s="109" t="str">
        <f>'program inwestycji 1'!F18</f>
        <v>wrzesień 2021 r.</v>
      </c>
      <c r="E12" s="132" t="s">
        <v>180</v>
      </c>
    </row>
    <row r="13" spans="1:5" ht="64.5" customHeight="1" x14ac:dyDescent="0.25">
      <c r="A13" s="30">
        <v>3</v>
      </c>
      <c r="B13" s="147" t="str">
        <f>'program inwestycji 1'!B19</f>
        <v xml:space="preserve">Instalacje elektryczne wraz z urządzeniami wentylacji, osprzęt, materiały + robocizna </v>
      </c>
      <c r="C13" s="85">
        <f>'program inwestycji 1'!E19</f>
        <v>8000</v>
      </c>
      <c r="D13" s="110" t="str">
        <f>'program inwestycji 1'!F19</f>
        <v>wrzesień 2021 r.</v>
      </c>
      <c r="E13" s="133" t="s">
        <v>181</v>
      </c>
    </row>
    <row r="14" spans="1:5" ht="64.5" customHeight="1" x14ac:dyDescent="0.25">
      <c r="A14" s="30">
        <v>4</v>
      </c>
      <c r="B14" s="147" t="str">
        <f>'program inwestycji 1'!B20</f>
        <v xml:space="preserve">Utworzenie placu zabaw, wykonanie bezpiecznej nawierzchni, montaż ogrodzenia, zakup i montaż urządzeń do zabawy (trwale związane z gruntem) oraz tablicy informacyjnej (trwale związane z gruntem) </v>
      </c>
      <c r="C14" s="85">
        <f>'program inwestycji 1'!E20</f>
        <v>36000</v>
      </c>
      <c r="D14" s="110" t="str">
        <f>'program inwestycji 1'!F20</f>
        <v>październik 2021 r.</v>
      </c>
      <c r="E14" s="133" t="s">
        <v>178</v>
      </c>
    </row>
    <row r="15" spans="1:5" ht="64.5" customHeight="1" x14ac:dyDescent="0.25">
      <c r="A15" s="30">
        <v>5</v>
      </c>
      <c r="B15" s="147" t="str">
        <f>'program inwestycji 1'!B21</f>
        <v xml:space="preserve">Zakup wyposażenia, meble kuchenne, szatnia, lampy, żaluzje, meble do sal, krzesełka, stoliki, wózki, łóżeczka, kojce, fotele, dywany, pościel, art. kuchenne, wyparzarka, dodatki, dekoracje ścienne itp. </v>
      </c>
      <c r="C15" s="85">
        <f>'program inwestycji 1'!E21</f>
        <v>64730</v>
      </c>
      <c r="D15" s="110" t="str">
        <f>'program inwestycji 1'!F21</f>
        <v>listopad 2021 r.</v>
      </c>
      <c r="E15" s="133" t="s">
        <v>178</v>
      </c>
    </row>
    <row r="16" spans="1:5" ht="64.5" customHeight="1" x14ac:dyDescent="0.25">
      <c r="A16" s="31">
        <v>6</v>
      </c>
      <c r="B16" s="147" t="str">
        <f>'program inwestycji 1'!B22</f>
        <v>Zakup zabawek i pomocy dydaktycznych</v>
      </c>
      <c r="C16" s="85">
        <f>'program inwestycji 1'!E22</f>
        <v>18000</v>
      </c>
      <c r="D16" s="111" t="str">
        <f>'program inwestycji 1'!F22</f>
        <v>listopad 2021 r.</v>
      </c>
      <c r="E16" s="134" t="s">
        <v>178</v>
      </c>
    </row>
    <row r="17" spans="1:5" ht="64.5" customHeight="1" x14ac:dyDescent="0.25">
      <c r="A17" s="30">
        <v>7</v>
      </c>
      <c r="B17" s="147" t="str">
        <f>'program inwestycji 1'!B23</f>
        <v>Montaż zabezpieczeń p-poż</v>
      </c>
      <c r="C17" s="85">
        <f>'program inwestycji 1'!E23</f>
        <v>6000</v>
      </c>
      <c r="D17" s="111" t="str">
        <f>'program inwestycji 1'!F23</f>
        <v>listopad 2021 r.</v>
      </c>
      <c r="E17" s="134" t="s">
        <v>178</v>
      </c>
    </row>
    <row r="18" spans="1:5" ht="51.75" customHeight="1" x14ac:dyDescent="0.25">
      <c r="A18" s="31">
        <v>8</v>
      </c>
      <c r="B18" s="83">
        <f>'program inwestycji 1'!B24</f>
        <v>0</v>
      </c>
      <c r="C18" s="85">
        <f>'program inwestycji 1'!E24</f>
        <v>0</v>
      </c>
      <c r="D18" s="111">
        <f>'program inwestycji 1'!F24</f>
        <v>0</v>
      </c>
      <c r="E18" s="134"/>
    </row>
    <row r="19" spans="1:5" ht="51.75" customHeight="1" x14ac:dyDescent="0.25">
      <c r="A19" s="30">
        <v>9</v>
      </c>
      <c r="B19" s="83">
        <f>'program inwestycji 1'!B25</f>
        <v>0</v>
      </c>
      <c r="C19" s="85">
        <f>'program inwestycji 1'!E25</f>
        <v>0</v>
      </c>
      <c r="D19" s="111">
        <f>'program inwestycji 1'!F25</f>
        <v>0</v>
      </c>
      <c r="E19" s="134"/>
    </row>
    <row r="20" spans="1:5" ht="51.75" customHeight="1" thickBot="1" x14ac:dyDescent="0.3">
      <c r="A20" s="31">
        <v>10</v>
      </c>
      <c r="B20" s="83">
        <f>'program inwestycji 1'!B26</f>
        <v>0</v>
      </c>
      <c r="C20" s="85">
        <f>'program inwestycji 1'!E26</f>
        <v>0</v>
      </c>
      <c r="D20" s="111">
        <f>'program inwestycji 1'!F26</f>
        <v>0</v>
      </c>
      <c r="E20" s="134"/>
    </row>
    <row r="21" spans="1:5" ht="15.75" thickBot="1" x14ac:dyDescent="0.3">
      <c r="A21" s="296" t="s">
        <v>44</v>
      </c>
      <c r="B21" s="297"/>
      <c r="C21" s="86">
        <f>SUM(C11:C20)</f>
        <v>223530</v>
      </c>
      <c r="D21" s="32" t="s">
        <v>5</v>
      </c>
      <c r="E21" s="33" t="s">
        <v>5</v>
      </c>
    </row>
    <row r="22" spans="1:5" ht="16.5" thickTop="1" thickBot="1" x14ac:dyDescent="0.3"/>
    <row r="23" spans="1:5" ht="49.5" customHeight="1" thickTop="1" thickBot="1" x14ac:dyDescent="0.3">
      <c r="C23" s="338" t="str">
        <f>'program inwestycji 1'!E36</f>
        <v>23.10.2020 r. Jan Kowalski</v>
      </c>
      <c r="D23" s="339"/>
      <c r="E23" s="340"/>
    </row>
    <row r="24" spans="1:5" ht="15.75" thickTop="1" x14ac:dyDescent="0.25">
      <c r="C24" s="227" t="s">
        <v>40</v>
      </c>
      <c r="D24" s="227"/>
      <c r="E24" s="227"/>
    </row>
  </sheetData>
  <sheetProtection formatCells="0" formatColumns="0" formatRows="0" insertColumns="0" insertRows="0"/>
  <mergeCells count="14">
    <mergeCell ref="A1:E1"/>
    <mergeCell ref="A2:E2"/>
    <mergeCell ref="A3:C3"/>
    <mergeCell ref="C23:E23"/>
    <mergeCell ref="C24:E24"/>
    <mergeCell ref="A21:B21"/>
    <mergeCell ref="A9:E9"/>
    <mergeCell ref="A4:C4"/>
    <mergeCell ref="A5:C5"/>
    <mergeCell ref="A6:C6"/>
    <mergeCell ref="D3:E3"/>
    <mergeCell ref="D4:E4"/>
    <mergeCell ref="D5:E5"/>
    <mergeCell ref="D6:E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topLeftCell="A16" zoomScaleNormal="100" zoomScaleSheetLayoutView="100" workbookViewId="0">
      <selection activeCell="I41" sqref="I41"/>
    </sheetView>
  </sheetViews>
  <sheetFormatPr defaultRowHeight="15" x14ac:dyDescent="0.25"/>
  <cols>
    <col min="1" max="1" width="6.28515625" style="12" customWidth="1"/>
    <col min="2" max="2" width="41.85546875" style="6" customWidth="1"/>
    <col min="3" max="3" width="16.140625" style="6" customWidth="1"/>
    <col min="4" max="4" width="17.140625" style="6" customWidth="1"/>
    <col min="5" max="5" width="15.140625" style="6" customWidth="1"/>
  </cols>
  <sheetData>
    <row r="1" spans="1:7" ht="52.5" customHeight="1" x14ac:dyDescent="0.25">
      <c r="A1" s="333" t="s">
        <v>194</v>
      </c>
      <c r="B1" s="333"/>
      <c r="C1" s="333"/>
      <c r="D1" s="333"/>
      <c r="E1" s="333"/>
    </row>
    <row r="2" spans="1:7" ht="15.75" thickBot="1" x14ac:dyDescent="0.3">
      <c r="A2" s="334"/>
      <c r="B2" s="334"/>
      <c r="C2" s="334"/>
      <c r="D2" s="334"/>
      <c r="E2" s="334"/>
    </row>
    <row r="3" spans="1:7" ht="39" customHeight="1" x14ac:dyDescent="0.25">
      <c r="A3" s="381" t="s">
        <v>45</v>
      </c>
      <c r="B3" s="382"/>
      <c r="C3" s="376" t="str">
        <f>'program inwestycji 1'!C5</f>
        <v>Jan Kowalski, ul. Zielona 20, 30-000 Kraków, tel. 555-666-777, jan.kowalski@email.pl</v>
      </c>
      <c r="D3" s="347"/>
      <c r="E3" s="348"/>
    </row>
    <row r="4" spans="1:7" ht="36" customHeight="1" x14ac:dyDescent="0.25">
      <c r="A4" s="392" t="s">
        <v>46</v>
      </c>
      <c r="B4" s="393"/>
      <c r="C4" s="377" t="str">
        <f>CONCATENATE('program inwestycji 1'!C7," ",'program inwestycji 1'!C6)</f>
        <v>Wesołe Mrówki ul. Czerwona, 31-100 Kraków</v>
      </c>
      <c r="D4" s="349"/>
      <c r="E4" s="350"/>
    </row>
    <row r="5" spans="1:7" ht="37.5" customHeight="1" x14ac:dyDescent="0.25">
      <c r="A5" s="392" t="s">
        <v>59</v>
      </c>
      <c r="B5" s="393"/>
      <c r="C5" s="377" t="str">
        <f>'program inwestycji 1'!C3</f>
        <v xml:space="preserve">Utworzenie nowego żłobka Wesołe Mrówki w Krakowie </v>
      </c>
      <c r="D5" s="349"/>
      <c r="E5" s="350"/>
    </row>
    <row r="6" spans="1:7" ht="34.5" customHeight="1" thickBot="1" x14ac:dyDescent="0.3">
      <c r="A6" s="394" t="s">
        <v>47</v>
      </c>
      <c r="B6" s="395"/>
      <c r="C6" s="378" t="str">
        <f>'harmonogram finansowy 1'!D6</f>
        <v>żłobek</v>
      </c>
      <c r="D6" s="379"/>
      <c r="E6" s="380"/>
    </row>
    <row r="7" spans="1:7" x14ac:dyDescent="0.25">
      <c r="A7" s="8"/>
      <c r="B7" s="8"/>
      <c r="C7" s="8"/>
      <c r="D7" s="8"/>
      <c r="E7" s="8"/>
    </row>
    <row r="8" spans="1:7" ht="15" customHeight="1" x14ac:dyDescent="0.25">
      <c r="A8" s="383" t="s">
        <v>1</v>
      </c>
      <c r="B8" s="402" t="s">
        <v>54</v>
      </c>
      <c r="C8" s="403"/>
      <c r="D8" s="404"/>
      <c r="E8" s="383" t="s">
        <v>53</v>
      </c>
      <c r="G8" s="13"/>
    </row>
    <row r="9" spans="1:7" ht="42.75" customHeight="1" x14ac:dyDescent="0.25">
      <c r="A9" s="384"/>
      <c r="B9" s="405"/>
      <c r="C9" s="406"/>
      <c r="D9" s="407"/>
      <c r="E9" s="384"/>
    </row>
    <row r="10" spans="1:7" ht="15" customHeight="1" x14ac:dyDescent="0.25">
      <c r="A10" s="385"/>
      <c r="B10" s="408"/>
      <c r="C10" s="409"/>
      <c r="D10" s="410"/>
      <c r="E10" s="384"/>
    </row>
    <row r="11" spans="1:7" ht="24" customHeight="1" x14ac:dyDescent="0.25">
      <c r="A11" s="34" t="s">
        <v>48</v>
      </c>
      <c r="B11" s="411" t="s">
        <v>49</v>
      </c>
      <c r="C11" s="412"/>
      <c r="D11" s="413"/>
      <c r="E11" s="385"/>
    </row>
    <row r="12" spans="1:7" ht="23.25" customHeight="1" x14ac:dyDescent="0.25">
      <c r="A12" s="34" t="s">
        <v>133</v>
      </c>
      <c r="B12" s="115" t="s">
        <v>134</v>
      </c>
      <c r="C12" s="116"/>
      <c r="D12" s="117"/>
      <c r="E12" s="118">
        <f>SUM(E13:E22)</f>
        <v>223530</v>
      </c>
    </row>
    <row r="13" spans="1:7" ht="53.25" customHeight="1" x14ac:dyDescent="0.25">
      <c r="A13" s="35">
        <v>1</v>
      </c>
      <c r="B13" s="396" t="str">
        <f>'program inwestycji 1'!B17:D17</f>
        <v>Projekt budowlany, prace adaptacyjne i budowlane, w tym budowa ścianek GK z wykończeniem, wstawienie nowych drzwi do pomieszczeń, dobudowa łazienek i pomieszczeń socjalnych, montaż podłóg, malowanie i wykończenie pomieszczeń , biały montaż,  materiały + robocizna.</v>
      </c>
      <c r="C13" s="397"/>
      <c r="D13" s="398"/>
      <c r="E13" s="14">
        <f>'program inwestycji 1'!E17</f>
        <v>80800</v>
      </c>
    </row>
    <row r="14" spans="1:7" ht="36.75" customHeight="1" x14ac:dyDescent="0.25">
      <c r="A14" s="36">
        <v>2</v>
      </c>
      <c r="B14" s="396" t="str">
        <f>'program inwestycji 1'!B18:D18</f>
        <v xml:space="preserve">Instalacje wodno-kanalizacyjne pod nowe pomieszczenia, montaż c.o., kaloryfery, osprzęt materiały + robocizna </v>
      </c>
      <c r="C14" s="397"/>
      <c r="D14" s="398"/>
      <c r="E14" s="14">
        <f>'program inwestycji 1'!E18</f>
        <v>10000</v>
      </c>
    </row>
    <row r="15" spans="1:7" ht="36.75" customHeight="1" x14ac:dyDescent="0.25">
      <c r="A15" s="36">
        <v>3</v>
      </c>
      <c r="B15" s="396" t="str">
        <f>'program inwestycji 1'!B19:D19</f>
        <v xml:space="preserve">Instalacje elektryczne wraz z urządzeniami wentylacji, osprzęt, materiały + robocizna </v>
      </c>
      <c r="C15" s="397"/>
      <c r="D15" s="398"/>
      <c r="E15" s="14">
        <f>'program inwestycji 1'!E19</f>
        <v>8000</v>
      </c>
    </row>
    <row r="16" spans="1:7" ht="41.25" customHeight="1" x14ac:dyDescent="0.25">
      <c r="A16" s="36">
        <v>4</v>
      </c>
      <c r="B16" s="396" t="str">
        <f>'program inwestycji 1'!B20:D20</f>
        <v xml:space="preserve">Utworzenie placu zabaw, wykonanie bezpiecznej nawierzchni, montaż ogrodzenia, zakup i montaż urządzeń do zabawy (trwale związane z gruntem) oraz tablicy informacyjnej (trwale związane z gruntem) </v>
      </c>
      <c r="C16" s="397"/>
      <c r="D16" s="398"/>
      <c r="E16" s="14">
        <f>'program inwestycji 1'!E20</f>
        <v>36000</v>
      </c>
    </row>
    <row r="17" spans="1:5" ht="36.75" customHeight="1" x14ac:dyDescent="0.25">
      <c r="A17" s="36">
        <v>5</v>
      </c>
      <c r="B17" s="396" t="str">
        <f>'program inwestycji 1'!B21:D21</f>
        <v xml:space="preserve">Zakup wyposażenia, meble kuchenne, szatnia, lampy, żaluzje, meble do sal, krzesełka, stoliki, wózki, łóżeczka, kojce, fotele, dywany, pościel, art. kuchenne, wyparzarka, dodatki, dekoracje ścienne itp. </v>
      </c>
      <c r="C17" s="397"/>
      <c r="D17" s="398"/>
      <c r="E17" s="14">
        <f>'program inwestycji 1'!E21</f>
        <v>64730</v>
      </c>
    </row>
    <row r="18" spans="1:5" ht="36.75" customHeight="1" x14ac:dyDescent="0.25">
      <c r="A18" s="36">
        <v>6</v>
      </c>
      <c r="B18" s="396" t="str">
        <f>'program inwestycji 1'!B22:D22</f>
        <v>Zakup zabawek i pomocy dydaktycznych</v>
      </c>
      <c r="C18" s="397"/>
      <c r="D18" s="398"/>
      <c r="E18" s="14">
        <f>'program inwestycji 1'!E22</f>
        <v>18000</v>
      </c>
    </row>
    <row r="19" spans="1:5" ht="36.75" customHeight="1" x14ac:dyDescent="0.25">
      <c r="A19" s="36">
        <v>7</v>
      </c>
      <c r="B19" s="396" t="str">
        <f>'program inwestycji 1'!B23:D23</f>
        <v>Montaż zabezpieczeń p-poż</v>
      </c>
      <c r="C19" s="397"/>
      <c r="D19" s="398"/>
      <c r="E19" s="14">
        <f>'program inwestycji 1'!E23</f>
        <v>6000</v>
      </c>
    </row>
    <row r="20" spans="1:5" ht="36.75" customHeight="1" x14ac:dyDescent="0.25">
      <c r="A20" s="36">
        <v>8</v>
      </c>
      <c r="B20" s="396">
        <f>'program inwestycji 1'!B24:D24</f>
        <v>0</v>
      </c>
      <c r="C20" s="397"/>
      <c r="D20" s="398"/>
      <c r="E20" s="14">
        <f>'program inwestycji 1'!E24</f>
        <v>0</v>
      </c>
    </row>
    <row r="21" spans="1:5" ht="36.75" customHeight="1" x14ac:dyDescent="0.25">
      <c r="A21" s="36">
        <v>9</v>
      </c>
      <c r="B21" s="396">
        <f>'program inwestycji 1'!B25:D25</f>
        <v>0</v>
      </c>
      <c r="C21" s="397"/>
      <c r="D21" s="398"/>
      <c r="E21" s="14">
        <f>'program inwestycji 1'!E25</f>
        <v>0</v>
      </c>
    </row>
    <row r="22" spans="1:5" ht="36.75" customHeight="1" x14ac:dyDescent="0.25">
      <c r="A22" s="36">
        <v>10</v>
      </c>
      <c r="B22" s="396">
        <f>'program inwestycji 1'!B26:D26</f>
        <v>0</v>
      </c>
      <c r="C22" s="397"/>
      <c r="D22" s="398"/>
      <c r="E22" s="14">
        <f>'program inwestycji 1'!E26</f>
        <v>0</v>
      </c>
    </row>
    <row r="23" spans="1:5" ht="38.25" customHeight="1" x14ac:dyDescent="0.25">
      <c r="A23" s="34" t="s">
        <v>135</v>
      </c>
      <c r="B23" s="411" t="s">
        <v>138</v>
      </c>
      <c r="C23" s="412"/>
      <c r="D23" s="413"/>
      <c r="E23" s="118">
        <f>SUM(E24:E28)</f>
        <v>0</v>
      </c>
    </row>
    <row r="24" spans="1:5" ht="20.25" customHeight="1" x14ac:dyDescent="0.25">
      <c r="A24" s="35">
        <v>1</v>
      </c>
      <c r="B24" s="399"/>
      <c r="C24" s="400"/>
      <c r="D24" s="401"/>
      <c r="E24" s="137"/>
    </row>
    <row r="25" spans="1:5" ht="20.25" customHeight="1" x14ac:dyDescent="0.25">
      <c r="A25" s="119">
        <v>2</v>
      </c>
      <c r="B25" s="399"/>
      <c r="C25" s="400"/>
      <c r="D25" s="401"/>
      <c r="E25" s="138"/>
    </row>
    <row r="26" spans="1:5" ht="20.25" customHeight="1" x14ac:dyDescent="0.25">
      <c r="A26" s="35">
        <v>3</v>
      </c>
      <c r="B26" s="399"/>
      <c r="C26" s="400"/>
      <c r="D26" s="401"/>
      <c r="E26" s="138"/>
    </row>
    <row r="27" spans="1:5" ht="20.25" customHeight="1" x14ac:dyDescent="0.25">
      <c r="A27" s="119">
        <v>4</v>
      </c>
      <c r="B27" s="399"/>
      <c r="C27" s="400"/>
      <c r="D27" s="401"/>
      <c r="E27" s="138"/>
    </row>
    <row r="28" spans="1:5" ht="20.25" customHeight="1" x14ac:dyDescent="0.25">
      <c r="A28" s="35">
        <v>5</v>
      </c>
      <c r="B28" s="399"/>
      <c r="C28" s="400"/>
      <c r="D28" s="401"/>
      <c r="E28" s="138"/>
    </row>
    <row r="29" spans="1:5" ht="30" customHeight="1" x14ac:dyDescent="0.25">
      <c r="A29" s="364" t="s">
        <v>50</v>
      </c>
      <c r="B29" s="365"/>
      <c r="C29" s="365"/>
      <c r="D29" s="375"/>
      <c r="E29" s="15">
        <f>E12+E23</f>
        <v>223530</v>
      </c>
    </row>
    <row r="30" spans="1:5" ht="27.75" customHeight="1" x14ac:dyDescent="0.25">
      <c r="A30" s="37" t="s">
        <v>51</v>
      </c>
      <c r="B30" s="386" t="s">
        <v>136</v>
      </c>
      <c r="C30" s="387"/>
      <c r="D30" s="388"/>
      <c r="E30" s="38"/>
    </row>
    <row r="31" spans="1:5" x14ac:dyDescent="0.25">
      <c r="A31" s="9">
        <v>1</v>
      </c>
      <c r="B31" s="389" t="s">
        <v>182</v>
      </c>
      <c r="C31" s="390"/>
      <c r="D31" s="391"/>
      <c r="E31" s="136">
        <v>76840</v>
      </c>
    </row>
    <row r="32" spans="1:5" x14ac:dyDescent="0.25">
      <c r="A32" s="9">
        <v>2</v>
      </c>
      <c r="B32" s="389" t="s">
        <v>196</v>
      </c>
      <c r="C32" s="390"/>
      <c r="D32" s="391"/>
      <c r="E32" s="136">
        <v>15000</v>
      </c>
    </row>
    <row r="33" spans="1:5" x14ac:dyDescent="0.25">
      <c r="A33" s="9">
        <v>3</v>
      </c>
      <c r="B33" s="372"/>
      <c r="C33" s="373"/>
      <c r="D33" s="374"/>
      <c r="E33" s="136"/>
    </row>
    <row r="34" spans="1:5" x14ac:dyDescent="0.25">
      <c r="A34" s="9">
        <v>4</v>
      </c>
      <c r="B34" s="372"/>
      <c r="C34" s="373"/>
      <c r="D34" s="374"/>
      <c r="E34" s="136"/>
    </row>
    <row r="35" spans="1:5" x14ac:dyDescent="0.25">
      <c r="A35" s="9">
        <v>5</v>
      </c>
      <c r="B35" s="372"/>
      <c r="C35" s="373"/>
      <c r="D35" s="374"/>
      <c r="E35" s="136"/>
    </row>
    <row r="36" spans="1:5" x14ac:dyDescent="0.25">
      <c r="A36" s="9">
        <v>6</v>
      </c>
      <c r="B36" s="372"/>
      <c r="C36" s="373"/>
      <c r="D36" s="374"/>
      <c r="E36" s="136"/>
    </row>
    <row r="37" spans="1:5" x14ac:dyDescent="0.25">
      <c r="A37" s="9">
        <v>7</v>
      </c>
      <c r="B37" s="372"/>
      <c r="C37" s="373"/>
      <c r="D37" s="374"/>
      <c r="E37" s="136"/>
    </row>
    <row r="38" spans="1:5" ht="72" customHeight="1" x14ac:dyDescent="0.25">
      <c r="A38" s="9">
        <v>8</v>
      </c>
      <c r="B38" s="358" t="s">
        <v>60</v>
      </c>
      <c r="C38" s="359"/>
      <c r="D38" s="360"/>
      <c r="E38" s="136">
        <v>3770</v>
      </c>
    </row>
    <row r="39" spans="1:5" ht="26.25" customHeight="1" x14ac:dyDescent="0.25">
      <c r="A39" s="364" t="s">
        <v>50</v>
      </c>
      <c r="B39" s="365"/>
      <c r="C39" s="365"/>
      <c r="D39" s="375"/>
      <c r="E39" s="16">
        <f>SUM(E31:E38)</f>
        <v>95610</v>
      </c>
    </row>
    <row r="40" spans="1:5" ht="30.75" customHeight="1" x14ac:dyDescent="0.25">
      <c r="A40" s="361" t="s">
        <v>52</v>
      </c>
      <c r="B40" s="362"/>
      <c r="C40" s="362"/>
      <c r="D40" s="363"/>
      <c r="E40" s="17">
        <f>E29+E39</f>
        <v>319140</v>
      </c>
    </row>
    <row r="41" spans="1:5" ht="30.75" customHeight="1" x14ac:dyDescent="0.25">
      <c r="A41" s="356" t="s">
        <v>124</v>
      </c>
      <c r="B41" s="357"/>
      <c r="C41" s="357"/>
      <c r="D41" s="135">
        <v>243312</v>
      </c>
      <c r="E41" s="19">
        <f>D41/E40</f>
        <v>0.76239894717052081</v>
      </c>
    </row>
    <row r="42" spans="1:5" ht="30.75" customHeight="1" x14ac:dyDescent="0.25">
      <c r="A42" s="356" t="s">
        <v>92</v>
      </c>
      <c r="B42" s="357"/>
      <c r="C42" s="371"/>
      <c r="D42" s="135">
        <v>178824</v>
      </c>
      <c r="E42" s="369" t="s">
        <v>5</v>
      </c>
    </row>
    <row r="43" spans="1:5" ht="30.75" customHeight="1" x14ac:dyDescent="0.25">
      <c r="A43" s="356" t="s">
        <v>93</v>
      </c>
      <c r="B43" s="357"/>
      <c r="C43" s="371"/>
      <c r="D43" s="135">
        <v>64488</v>
      </c>
      <c r="E43" s="370"/>
    </row>
    <row r="44" spans="1:5" ht="30.75" customHeight="1" x14ac:dyDescent="0.25">
      <c r="A44" s="356" t="s">
        <v>56</v>
      </c>
      <c r="B44" s="357"/>
      <c r="C44" s="357"/>
      <c r="D44" s="135">
        <v>70000</v>
      </c>
      <c r="E44" s="19">
        <f>D44/E40</f>
        <v>0.21933947483862881</v>
      </c>
    </row>
    <row r="45" spans="1:5" ht="15.75" x14ac:dyDescent="0.25">
      <c r="A45" s="10"/>
      <c r="B45" s="7"/>
    </row>
    <row r="46" spans="1:5" ht="48.75" customHeight="1" x14ac:dyDescent="0.25">
      <c r="A46" s="364" t="s">
        <v>57</v>
      </c>
      <c r="B46" s="365"/>
      <c r="C46" s="366">
        <f>E38/E40</f>
        <v>1.1812997430594723E-2</v>
      </c>
      <c r="D46" s="367"/>
      <c r="E46" s="368"/>
    </row>
    <row r="47" spans="1:5" ht="16.5" thickBot="1" x14ac:dyDescent="0.3">
      <c r="A47" s="7"/>
      <c r="B47" s="7"/>
    </row>
    <row r="48" spans="1:5" ht="46.5" customHeight="1" thickTop="1" thickBot="1" x14ac:dyDescent="0.3">
      <c r="A48" s="11"/>
      <c r="C48" s="353" t="str">
        <f>'program inwestycji 1'!E36</f>
        <v>23.10.2020 r. Jan Kowalski</v>
      </c>
      <c r="D48" s="354"/>
      <c r="E48" s="355"/>
    </row>
    <row r="49" spans="1:5" ht="15.75" thickTop="1" x14ac:dyDescent="0.25">
      <c r="A49" s="11"/>
      <c r="C49" s="227" t="s">
        <v>40</v>
      </c>
      <c r="D49" s="227"/>
      <c r="E49" s="227"/>
    </row>
    <row r="50" spans="1:5" x14ac:dyDescent="0.25">
      <c r="A50" s="11"/>
    </row>
    <row r="51" spans="1:5" x14ac:dyDescent="0.25">
      <c r="A51" s="11"/>
    </row>
    <row r="52" spans="1:5" x14ac:dyDescent="0.25">
      <c r="A52" s="11"/>
    </row>
    <row r="53" spans="1:5" x14ac:dyDescent="0.25">
      <c r="A53" s="11"/>
    </row>
    <row r="54" spans="1:5" x14ac:dyDescent="0.25">
      <c r="A54" s="11"/>
    </row>
    <row r="55" spans="1:5" x14ac:dyDescent="0.25">
      <c r="A55" s="11"/>
    </row>
    <row r="56" spans="1:5" x14ac:dyDescent="0.25">
      <c r="A56" s="11"/>
    </row>
    <row r="57" spans="1:5" x14ac:dyDescent="0.25">
      <c r="A57" s="11"/>
    </row>
    <row r="58" spans="1:5" x14ac:dyDescent="0.25">
      <c r="A58" s="11"/>
    </row>
    <row r="59" spans="1:5" s="6" customFormat="1" ht="14.25" x14ac:dyDescent="0.25">
      <c r="A59" s="11"/>
    </row>
    <row r="60" spans="1:5" s="6" customFormat="1" ht="14.25" x14ac:dyDescent="0.25">
      <c r="A60" s="11"/>
    </row>
    <row r="61" spans="1:5" s="6" customFormat="1" ht="14.25" x14ac:dyDescent="0.25">
      <c r="A61" s="11"/>
    </row>
    <row r="62" spans="1:5" s="6" customFormat="1" ht="14.25" x14ac:dyDescent="0.25">
      <c r="A62" s="11"/>
    </row>
    <row r="63" spans="1:5" s="6" customFormat="1" ht="34.5" customHeight="1" x14ac:dyDescent="0.25">
      <c r="A63" s="11"/>
    </row>
    <row r="64" spans="1:5" s="6" customFormat="1" ht="34.5" customHeight="1" x14ac:dyDescent="0.25">
      <c r="A64" s="11"/>
    </row>
    <row r="65" spans="1:1" s="6" customFormat="1" ht="27" customHeight="1" x14ac:dyDescent="0.25">
      <c r="A65" s="11"/>
    </row>
    <row r="66" spans="1:1" s="6" customFormat="1" ht="27" customHeight="1" x14ac:dyDescent="0.25">
      <c r="A66" s="11"/>
    </row>
    <row r="67" spans="1:1" s="6" customFormat="1" ht="14.25" x14ac:dyDescent="0.25">
      <c r="A67" s="11"/>
    </row>
    <row r="68" spans="1:1" s="6" customFormat="1" ht="14.25" x14ac:dyDescent="0.25">
      <c r="A68" s="11"/>
    </row>
    <row r="69" spans="1:1" s="6" customFormat="1" ht="14.25" x14ac:dyDescent="0.25">
      <c r="A69" s="11"/>
    </row>
    <row r="70" spans="1:1" s="6" customFormat="1" ht="14.25" x14ac:dyDescent="0.25">
      <c r="A70" s="11"/>
    </row>
    <row r="71" spans="1:1" s="6" customFormat="1" ht="14.25" x14ac:dyDescent="0.25">
      <c r="A71" s="11"/>
    </row>
    <row r="72" spans="1:1" s="6" customFormat="1" ht="14.25" x14ac:dyDescent="0.25">
      <c r="A72" s="11"/>
    </row>
    <row r="73" spans="1:1" s="6" customFormat="1" ht="14.25" x14ac:dyDescent="0.25">
      <c r="A73" s="11"/>
    </row>
    <row r="74" spans="1:1" s="6" customFormat="1" ht="14.25" x14ac:dyDescent="0.25">
      <c r="A74" s="11"/>
    </row>
    <row r="75" spans="1:1" s="6" customFormat="1" ht="14.25" x14ac:dyDescent="0.25">
      <c r="A75" s="11"/>
    </row>
    <row r="76" spans="1:1" s="6" customFormat="1" ht="14.25" x14ac:dyDescent="0.25">
      <c r="A76" s="11"/>
    </row>
    <row r="77" spans="1:1" s="6" customFormat="1" ht="14.25" x14ac:dyDescent="0.25">
      <c r="A77" s="11"/>
    </row>
    <row r="78" spans="1:1" s="6" customFormat="1" ht="14.25" x14ac:dyDescent="0.25">
      <c r="A78" s="11"/>
    </row>
    <row r="79" spans="1:1" s="6" customFormat="1" ht="14.25" x14ac:dyDescent="0.25">
      <c r="A79" s="11"/>
    </row>
    <row r="80" spans="1:1" s="6" customFormat="1" ht="14.25" x14ac:dyDescent="0.25">
      <c r="A80" s="11"/>
    </row>
    <row r="81" spans="1:1" s="6" customFormat="1" ht="14.25" x14ac:dyDescent="0.25">
      <c r="A81" s="11"/>
    </row>
    <row r="82" spans="1:1" s="6" customFormat="1" ht="14.25" x14ac:dyDescent="0.25">
      <c r="A82" s="11"/>
    </row>
    <row r="83" spans="1:1" s="6" customFormat="1" ht="14.25" x14ac:dyDescent="0.25">
      <c r="A83" s="11"/>
    </row>
    <row r="84" spans="1:1" s="6" customFormat="1" ht="14.25" x14ac:dyDescent="0.25">
      <c r="A84" s="11"/>
    </row>
    <row r="85" spans="1:1" s="6" customFormat="1" ht="14.25" x14ac:dyDescent="0.25">
      <c r="A85" s="11"/>
    </row>
    <row r="86" spans="1:1" s="6" customFormat="1" ht="14.25" x14ac:dyDescent="0.25">
      <c r="A86" s="11"/>
    </row>
    <row r="87" spans="1:1" s="6" customFormat="1" ht="14.25" x14ac:dyDescent="0.25">
      <c r="A87" s="11"/>
    </row>
    <row r="88" spans="1:1" s="6" customFormat="1" ht="14.25" x14ac:dyDescent="0.25">
      <c r="A88" s="11"/>
    </row>
    <row r="89" spans="1:1" s="6" customFormat="1" ht="14.25" x14ac:dyDescent="0.25">
      <c r="A89" s="11"/>
    </row>
    <row r="90" spans="1:1" s="6" customFormat="1" ht="14.25" x14ac:dyDescent="0.25">
      <c r="A90" s="11"/>
    </row>
    <row r="91" spans="1:1" s="6" customFormat="1" ht="14.25" x14ac:dyDescent="0.25">
      <c r="A91" s="11"/>
    </row>
    <row r="92" spans="1:1" s="6" customFormat="1" ht="14.25" x14ac:dyDescent="0.25">
      <c r="A92" s="11"/>
    </row>
    <row r="93" spans="1:1" s="6" customFormat="1" ht="14.25" x14ac:dyDescent="0.25">
      <c r="A93" s="11"/>
    </row>
    <row r="94" spans="1:1" s="6" customFormat="1" ht="14.25" x14ac:dyDescent="0.25">
      <c r="A94" s="11"/>
    </row>
    <row r="95" spans="1:1" s="6" customFormat="1" ht="14.25" x14ac:dyDescent="0.25">
      <c r="A95" s="11"/>
    </row>
    <row r="96" spans="1:1" s="6" customFormat="1" ht="14.25" x14ac:dyDescent="0.25">
      <c r="A96" s="11"/>
    </row>
    <row r="97" spans="1:1" s="6" customFormat="1" ht="14.25" x14ac:dyDescent="0.25">
      <c r="A97" s="11"/>
    </row>
    <row r="98" spans="1:1" s="6" customFormat="1" ht="14.25" x14ac:dyDescent="0.25">
      <c r="A98" s="11"/>
    </row>
    <row r="99" spans="1:1" s="6" customFormat="1" ht="14.25" x14ac:dyDescent="0.25">
      <c r="A99" s="11"/>
    </row>
    <row r="100" spans="1:1" s="6" customFormat="1" ht="14.25" x14ac:dyDescent="0.25">
      <c r="A100" s="11"/>
    </row>
    <row r="101" spans="1:1" s="6" customFormat="1" ht="14.25" x14ac:dyDescent="0.25">
      <c r="A101" s="11"/>
    </row>
    <row r="102" spans="1:1" s="6" customFormat="1" ht="14.25" x14ac:dyDescent="0.25">
      <c r="A102" s="11"/>
    </row>
    <row r="103" spans="1:1" s="6" customFormat="1" ht="14.25" x14ac:dyDescent="0.25">
      <c r="A103" s="11"/>
    </row>
    <row r="104" spans="1:1" s="6" customFormat="1" ht="14.25" x14ac:dyDescent="0.25">
      <c r="A104" s="11"/>
    </row>
    <row r="105" spans="1:1" s="6" customFormat="1" ht="14.25" x14ac:dyDescent="0.25">
      <c r="A105" s="11"/>
    </row>
  </sheetData>
  <sheetProtection formatCells="0" formatColumns="0" formatRows="0" insertColumns="0" insertRows="0"/>
  <mergeCells count="51">
    <mergeCell ref="B25:D25"/>
    <mergeCell ref="B26:D26"/>
    <mergeCell ref="B27:D27"/>
    <mergeCell ref="B28:D28"/>
    <mergeCell ref="A8:A10"/>
    <mergeCell ref="B8:D10"/>
    <mergeCell ref="B11:D11"/>
    <mergeCell ref="B23:D23"/>
    <mergeCell ref="A4:B4"/>
    <mergeCell ref="A5:B5"/>
    <mergeCell ref="A6:B6"/>
    <mergeCell ref="B35:D35"/>
    <mergeCell ref="B36:D36"/>
    <mergeCell ref="B17:D17"/>
    <mergeCell ref="B18:D18"/>
    <mergeCell ref="B19:D19"/>
    <mergeCell ref="B20:D20"/>
    <mergeCell ref="B21:D21"/>
    <mergeCell ref="B22:D22"/>
    <mergeCell ref="B13:D13"/>
    <mergeCell ref="B14:D14"/>
    <mergeCell ref="B15:D15"/>
    <mergeCell ref="B16:D16"/>
    <mergeCell ref="B24:D24"/>
    <mergeCell ref="B37:D37"/>
    <mergeCell ref="A29:D29"/>
    <mergeCell ref="A39:D39"/>
    <mergeCell ref="B34:D34"/>
    <mergeCell ref="A1:E1"/>
    <mergeCell ref="C3:E3"/>
    <mergeCell ref="C4:E4"/>
    <mergeCell ref="C5:E5"/>
    <mergeCell ref="C6:E6"/>
    <mergeCell ref="A2:E2"/>
    <mergeCell ref="A3:B3"/>
    <mergeCell ref="E8:E11"/>
    <mergeCell ref="B30:D30"/>
    <mergeCell ref="B31:D31"/>
    <mergeCell ref="B32:D32"/>
    <mergeCell ref="B33:D33"/>
    <mergeCell ref="C48:E48"/>
    <mergeCell ref="C49:E49"/>
    <mergeCell ref="A41:C41"/>
    <mergeCell ref="A44:C44"/>
    <mergeCell ref="B38:D38"/>
    <mergeCell ref="A40:D40"/>
    <mergeCell ref="A46:B46"/>
    <mergeCell ref="C46:E46"/>
    <mergeCell ref="E42:E43"/>
    <mergeCell ref="A43:C43"/>
    <mergeCell ref="A42:C42"/>
  </mergeCells>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C11" sqref="C11:G12"/>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6" t="s">
        <v>125</v>
      </c>
      <c r="B1" s="417"/>
      <c r="C1" s="417"/>
      <c r="D1" s="417"/>
      <c r="E1" s="417"/>
      <c r="F1" s="417"/>
      <c r="G1" s="418"/>
    </row>
    <row r="2" spans="1:17" ht="31.5" customHeight="1" thickBot="1" x14ac:dyDescent="0.3">
      <c r="A2" s="419" t="s">
        <v>126</v>
      </c>
      <c r="B2" s="420"/>
      <c r="C2" s="420"/>
      <c r="D2" s="420"/>
      <c r="E2" s="420"/>
      <c r="F2" s="420"/>
      <c r="G2" s="421"/>
    </row>
    <row r="3" spans="1:17" ht="61.5" customHeight="1" thickTop="1" thickBot="1" x14ac:dyDescent="0.3">
      <c r="A3" s="330" t="s">
        <v>128</v>
      </c>
      <c r="B3" s="331"/>
      <c r="C3" s="422" t="str">
        <f>'program inwestycji 1'!C3</f>
        <v xml:space="preserve">Utworzenie nowego żłobka Wesołe Mrówki w Krakowie </v>
      </c>
      <c r="D3" s="422"/>
      <c r="E3" s="422"/>
      <c r="F3" s="422"/>
      <c r="G3" s="423"/>
    </row>
    <row r="4" spans="1:17" ht="30" customHeight="1" thickTop="1" thickBot="1" x14ac:dyDescent="0.3">
      <c r="A4" s="332" t="s">
        <v>132</v>
      </c>
      <c r="B4" s="294"/>
      <c r="C4" s="294"/>
      <c r="D4" s="294"/>
      <c r="E4" s="294"/>
      <c r="F4" s="294"/>
      <c r="G4" s="295"/>
    </row>
    <row r="5" spans="1:17" ht="61.5" customHeight="1" x14ac:dyDescent="0.25">
      <c r="A5" s="316" t="s">
        <v>127</v>
      </c>
      <c r="B5" s="317"/>
      <c r="C5" s="414" t="str">
        <f>'program inwestycji 1'!C5</f>
        <v>Jan Kowalski, ul. Zielona 20, 30-000 Kraków, tel. 555-666-777, jan.kowalski@email.pl</v>
      </c>
      <c r="D5" s="414"/>
      <c r="E5" s="414"/>
      <c r="F5" s="414"/>
      <c r="G5" s="415"/>
    </row>
    <row r="6" spans="1:17" ht="61.5" customHeight="1" x14ac:dyDescent="0.25">
      <c r="A6" s="318" t="s">
        <v>129</v>
      </c>
      <c r="B6" s="319"/>
      <c r="C6" s="424" t="str">
        <f>'program inwestycji 1'!C6</f>
        <v>ul. Czerwona, 31-100 Kraków</v>
      </c>
      <c r="D6" s="424"/>
      <c r="E6" s="424"/>
      <c r="F6" s="424"/>
      <c r="G6" s="425"/>
    </row>
    <row r="7" spans="1:17" ht="61.5" customHeight="1" x14ac:dyDescent="0.25">
      <c r="A7" s="318" t="s">
        <v>23</v>
      </c>
      <c r="B7" s="319"/>
      <c r="C7" s="424" t="str">
        <f>'program inwestycji 1'!C7</f>
        <v>Wesołe Mrówki</v>
      </c>
      <c r="D7" s="424"/>
      <c r="E7" s="424"/>
      <c r="F7" s="424"/>
      <c r="G7" s="425"/>
    </row>
    <row r="8" spans="1:17" ht="20.25" customHeight="1" x14ac:dyDescent="0.25">
      <c r="A8" s="268" t="s">
        <v>131</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4" t="s">
        <v>169</v>
      </c>
      <c r="D10" s="276" t="s">
        <v>170</v>
      </c>
      <c r="E10" s="278"/>
      <c r="F10" s="426" t="str">
        <f>'program inwestycji 1'!F10:G10</f>
        <v>15 grudnia 2021 roku</v>
      </c>
      <c r="G10" s="427"/>
    </row>
    <row r="11" spans="1:17" ht="18" customHeight="1" x14ac:dyDescent="0.25">
      <c r="A11" s="268" t="s">
        <v>130</v>
      </c>
      <c r="B11" s="251"/>
      <c r="C11" s="431" t="s">
        <v>195</v>
      </c>
      <c r="D11" s="432"/>
      <c r="E11" s="432"/>
      <c r="F11" s="432"/>
      <c r="G11" s="433"/>
      <c r="H11" s="437" t="s">
        <v>137</v>
      </c>
      <c r="I11" s="438"/>
      <c r="J11" s="438"/>
      <c r="K11" s="438"/>
      <c r="L11" s="438"/>
      <c r="M11" s="438"/>
      <c r="N11" s="438"/>
      <c r="O11" s="438"/>
      <c r="P11" s="438"/>
      <c r="Q11" s="439"/>
    </row>
    <row r="12" spans="1:17" ht="241.5" customHeight="1" x14ac:dyDescent="0.25">
      <c r="A12" s="269"/>
      <c r="B12" s="253"/>
      <c r="C12" s="434"/>
      <c r="D12" s="435"/>
      <c r="E12" s="435"/>
      <c r="F12" s="435"/>
      <c r="G12" s="436"/>
      <c r="H12" s="440"/>
      <c r="I12" s="441"/>
      <c r="J12" s="441"/>
      <c r="K12" s="441"/>
      <c r="L12" s="441"/>
      <c r="M12" s="441"/>
      <c r="N12" s="441"/>
      <c r="O12" s="441"/>
      <c r="P12" s="441"/>
      <c r="Q12" s="442"/>
    </row>
    <row r="13" spans="1:17" s="1" customFormat="1" ht="15.75" thickBot="1" x14ac:dyDescent="0.3"/>
    <row r="14" spans="1:17" s="1" customFormat="1" ht="51" customHeight="1" thickTop="1" thickBot="1" x14ac:dyDescent="0.3">
      <c r="E14" s="428" t="str">
        <f>'program inwestycji 1'!E36</f>
        <v>23.10.2020 r. Jan Kowalski</v>
      </c>
      <c r="F14" s="429"/>
      <c r="G14" s="430"/>
    </row>
    <row r="15" spans="1:17" s="1" customFormat="1" ht="15.75" thickTop="1" x14ac:dyDescent="0.25">
      <c r="E15" s="227" t="s">
        <v>40</v>
      </c>
      <c r="F15" s="227"/>
      <c r="G15" s="227"/>
    </row>
  </sheetData>
  <sheetProtection formatCells="0" formatColumns="0" formatRows="0" insertColumns="0" insertRows="0"/>
  <mergeCells count="22">
    <mergeCell ref="E14:G14"/>
    <mergeCell ref="E15:G15"/>
    <mergeCell ref="A11:B12"/>
    <mergeCell ref="C11:G12"/>
    <mergeCell ref="H11:Q12"/>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zoomScaleNormal="100" workbookViewId="0">
      <selection activeCell="C10" sqref="C10:E10"/>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24" thickTop="1" x14ac:dyDescent="0.35">
      <c r="A1" s="324" t="s">
        <v>41</v>
      </c>
      <c r="B1" s="325"/>
      <c r="C1" s="325"/>
      <c r="D1" s="325"/>
      <c r="E1" s="325"/>
      <c r="F1" s="325"/>
      <c r="G1" s="326"/>
    </row>
    <row r="2" spans="1:17" ht="53.25" customHeight="1" thickBot="1" x14ac:dyDescent="0.3">
      <c r="A2" s="327" t="s">
        <v>19</v>
      </c>
      <c r="B2" s="328"/>
      <c r="C2" s="328"/>
      <c r="D2" s="328"/>
      <c r="E2" s="328"/>
      <c r="F2" s="328"/>
      <c r="G2" s="329"/>
    </row>
    <row r="3" spans="1:17" ht="61.5" customHeight="1" thickTop="1" thickBot="1" x14ac:dyDescent="0.3">
      <c r="A3" s="330" t="s">
        <v>20</v>
      </c>
      <c r="B3" s="331"/>
      <c r="C3" s="322" t="s">
        <v>146</v>
      </c>
      <c r="D3" s="322"/>
      <c r="E3" s="322"/>
      <c r="F3" s="322"/>
      <c r="G3" s="323"/>
    </row>
    <row r="4" spans="1:17" ht="30" customHeight="1" thickTop="1" thickBot="1" x14ac:dyDescent="0.3">
      <c r="A4" s="332" t="s">
        <v>0</v>
      </c>
      <c r="B4" s="294"/>
      <c r="C4" s="294"/>
      <c r="D4" s="294"/>
      <c r="E4" s="294"/>
      <c r="F4" s="294"/>
      <c r="G4" s="295"/>
    </row>
    <row r="5" spans="1:17" ht="61.5" customHeight="1" x14ac:dyDescent="0.25">
      <c r="A5" s="316" t="s">
        <v>21</v>
      </c>
      <c r="B5" s="317"/>
      <c r="C5" s="314" t="s">
        <v>147</v>
      </c>
      <c r="D5" s="314"/>
      <c r="E5" s="314"/>
      <c r="F5" s="314"/>
      <c r="G5" s="315"/>
    </row>
    <row r="6" spans="1:17" ht="61.5" customHeight="1" x14ac:dyDescent="0.25">
      <c r="A6" s="318" t="s">
        <v>22</v>
      </c>
      <c r="B6" s="319"/>
      <c r="C6" s="320" t="s">
        <v>148</v>
      </c>
      <c r="D6" s="320"/>
      <c r="E6" s="320"/>
      <c r="F6" s="320"/>
      <c r="G6" s="321"/>
    </row>
    <row r="7" spans="1:17" ht="61.5" customHeight="1" x14ac:dyDescent="0.25">
      <c r="A7" s="318" t="s">
        <v>23</v>
      </c>
      <c r="B7" s="319"/>
      <c r="C7" s="320" t="s">
        <v>149</v>
      </c>
      <c r="D7" s="320"/>
      <c r="E7" s="320"/>
      <c r="F7" s="320"/>
      <c r="G7" s="321"/>
    </row>
    <row r="8" spans="1:17" ht="20.25" customHeight="1" x14ac:dyDescent="0.25">
      <c r="A8" s="268" t="s">
        <v>24</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4" t="s">
        <v>150</v>
      </c>
      <c r="D10" s="276" t="s">
        <v>151</v>
      </c>
      <c r="E10" s="278"/>
      <c r="F10" s="276" t="s">
        <v>152</v>
      </c>
      <c r="G10" s="277"/>
    </row>
    <row r="11" spans="1:17" ht="18" customHeight="1" x14ac:dyDescent="0.25">
      <c r="A11" s="268" t="s">
        <v>26</v>
      </c>
      <c r="B11" s="251"/>
      <c r="C11" s="254" t="s">
        <v>153</v>
      </c>
      <c r="D11" s="255"/>
      <c r="E11" s="255"/>
      <c r="F11" s="255"/>
      <c r="G11" s="256"/>
      <c r="H11" s="260" t="s">
        <v>139</v>
      </c>
      <c r="I11" s="261"/>
      <c r="J11" s="261"/>
      <c r="K11" s="261"/>
      <c r="L11" s="261"/>
      <c r="M11" s="261"/>
      <c r="N11" s="261"/>
      <c r="O11" s="261"/>
      <c r="P11" s="261"/>
      <c r="Q11" s="262"/>
    </row>
    <row r="12" spans="1:17" ht="213.75" customHeight="1" x14ac:dyDescent="0.25">
      <c r="A12" s="269"/>
      <c r="B12" s="253"/>
      <c r="C12" s="257"/>
      <c r="D12" s="258"/>
      <c r="E12" s="258"/>
      <c r="F12" s="258"/>
      <c r="G12" s="259"/>
      <c r="H12" s="263"/>
      <c r="I12" s="264"/>
      <c r="J12" s="264"/>
      <c r="K12" s="264"/>
      <c r="L12" s="264"/>
      <c r="M12" s="264"/>
      <c r="N12" s="264"/>
      <c r="O12" s="264"/>
      <c r="P12" s="264"/>
      <c r="Q12" s="265"/>
    </row>
    <row r="13" spans="1:17" ht="259.5" customHeight="1" x14ac:dyDescent="0.25">
      <c r="A13" s="245" t="s">
        <v>27</v>
      </c>
      <c r="B13" s="246"/>
      <c r="C13" s="242" t="s">
        <v>154</v>
      </c>
      <c r="D13" s="243"/>
      <c r="E13" s="243"/>
      <c r="F13" s="243"/>
      <c r="G13" s="244"/>
      <c r="H13" s="228" t="s">
        <v>28</v>
      </c>
      <c r="I13" s="229"/>
      <c r="J13" s="229"/>
      <c r="K13" s="229"/>
      <c r="L13" s="229"/>
      <c r="M13" s="229"/>
      <c r="N13" s="229"/>
      <c r="O13" s="229"/>
      <c r="P13" s="229"/>
      <c r="Q13" s="230"/>
    </row>
    <row r="14" spans="1:17" ht="188.25" customHeight="1" thickBot="1" x14ac:dyDescent="0.3">
      <c r="A14" s="245" t="s">
        <v>29</v>
      </c>
      <c r="B14" s="246"/>
      <c r="C14" s="242" t="s">
        <v>155</v>
      </c>
      <c r="D14" s="243"/>
      <c r="E14" s="243"/>
      <c r="F14" s="243"/>
      <c r="G14" s="244"/>
      <c r="H14" s="228" t="s">
        <v>30</v>
      </c>
      <c r="I14" s="229"/>
      <c r="J14" s="229"/>
      <c r="K14" s="229"/>
      <c r="L14" s="229"/>
      <c r="M14" s="229"/>
      <c r="N14" s="229"/>
      <c r="O14" s="229"/>
      <c r="P14" s="229"/>
      <c r="Q14" s="230"/>
    </row>
    <row r="15" spans="1:17" ht="66.75" customHeight="1" thickTop="1" thickBot="1" x14ac:dyDescent="0.3">
      <c r="A15" s="247" t="s">
        <v>42</v>
      </c>
      <c r="B15" s="248"/>
      <c r="C15" s="248"/>
      <c r="D15" s="248"/>
      <c r="E15" s="248"/>
      <c r="F15" s="248"/>
      <c r="G15" s="249"/>
    </row>
    <row r="16" spans="1:17" ht="89.25" customHeight="1" thickBot="1" x14ac:dyDescent="0.3">
      <c r="A16" s="20" t="s">
        <v>1</v>
      </c>
      <c r="B16" s="234" t="s">
        <v>31</v>
      </c>
      <c r="C16" s="287"/>
      <c r="D16" s="288"/>
      <c r="E16" s="40" t="s">
        <v>2</v>
      </c>
      <c r="F16" s="234" t="s">
        <v>38</v>
      </c>
      <c r="G16" s="235"/>
    </row>
    <row r="17" spans="1:7" ht="30" customHeight="1" x14ac:dyDescent="0.25">
      <c r="A17" s="2">
        <v>1</v>
      </c>
      <c r="B17" s="289" t="s">
        <v>156</v>
      </c>
      <c r="C17" s="290"/>
      <c r="D17" s="291"/>
      <c r="E17" s="140">
        <v>20000</v>
      </c>
      <c r="F17" s="443" t="s">
        <v>157</v>
      </c>
      <c r="G17" s="444"/>
    </row>
    <row r="18" spans="1:7" ht="30" customHeight="1" x14ac:dyDescent="0.25">
      <c r="A18" s="2">
        <v>2</v>
      </c>
      <c r="B18" s="445"/>
      <c r="C18" s="446"/>
      <c r="D18" s="447"/>
      <c r="E18" s="140"/>
      <c r="F18" s="238"/>
      <c r="G18" s="239"/>
    </row>
    <row r="19" spans="1:7" ht="30" customHeight="1" x14ac:dyDescent="0.25">
      <c r="A19" s="3">
        <v>3</v>
      </c>
      <c r="B19" s="445"/>
      <c r="C19" s="446"/>
      <c r="D19" s="447"/>
      <c r="E19" s="141"/>
      <c r="F19" s="238"/>
      <c r="G19" s="239"/>
    </row>
    <row r="20" spans="1:7" ht="30" customHeight="1" x14ac:dyDescent="0.25">
      <c r="A20" s="3">
        <v>4</v>
      </c>
      <c r="B20" s="445"/>
      <c r="C20" s="446"/>
      <c r="D20" s="447"/>
      <c r="E20" s="141"/>
      <c r="F20" s="238"/>
      <c r="G20" s="239"/>
    </row>
    <row r="21" spans="1:7" ht="30" customHeight="1" x14ac:dyDescent="0.25">
      <c r="A21" s="3">
        <v>5</v>
      </c>
      <c r="B21" s="445"/>
      <c r="C21" s="446"/>
      <c r="D21" s="447"/>
      <c r="E21" s="141"/>
      <c r="F21" s="238"/>
      <c r="G21" s="239"/>
    </row>
    <row r="22" spans="1:7" ht="30" customHeight="1" x14ac:dyDescent="0.25">
      <c r="A22" s="4">
        <v>6</v>
      </c>
      <c r="B22" s="445"/>
      <c r="C22" s="446"/>
      <c r="D22" s="447"/>
      <c r="E22" s="142"/>
      <c r="F22" s="238"/>
      <c r="G22" s="239"/>
    </row>
    <row r="23" spans="1:7" ht="30" customHeight="1" x14ac:dyDescent="0.25">
      <c r="A23" s="3">
        <v>7</v>
      </c>
      <c r="B23" s="445"/>
      <c r="C23" s="446"/>
      <c r="D23" s="447"/>
      <c r="E23" s="142"/>
      <c r="F23" s="238"/>
      <c r="G23" s="239"/>
    </row>
    <row r="24" spans="1:7" ht="30" customHeight="1" x14ac:dyDescent="0.25">
      <c r="A24" s="4">
        <v>8</v>
      </c>
      <c r="B24" s="445"/>
      <c r="C24" s="446"/>
      <c r="D24" s="447"/>
      <c r="E24" s="142"/>
      <c r="F24" s="238"/>
      <c r="G24" s="239"/>
    </row>
    <row r="25" spans="1:7" ht="30" customHeight="1" x14ac:dyDescent="0.25">
      <c r="A25" s="3">
        <v>9</v>
      </c>
      <c r="B25" s="445"/>
      <c r="C25" s="446"/>
      <c r="D25" s="447"/>
      <c r="E25" s="142"/>
      <c r="F25" s="238"/>
      <c r="G25" s="239"/>
    </row>
    <row r="26" spans="1:7" ht="30" customHeight="1" thickBot="1" x14ac:dyDescent="0.3">
      <c r="A26" s="4">
        <v>10</v>
      </c>
      <c r="B26" s="445"/>
      <c r="C26" s="446"/>
      <c r="D26" s="447"/>
      <c r="E26" s="142"/>
      <c r="F26" s="238"/>
      <c r="G26" s="239"/>
    </row>
    <row r="27" spans="1:7" ht="30" customHeight="1" thickBot="1" x14ac:dyDescent="0.3">
      <c r="A27" s="296" t="s">
        <v>32</v>
      </c>
      <c r="B27" s="297"/>
      <c r="C27" s="297"/>
      <c r="D27" s="298"/>
      <c r="E27" s="18">
        <f>SUM(E17:E26)</f>
        <v>20000</v>
      </c>
      <c r="F27" s="279" t="s">
        <v>5</v>
      </c>
      <c r="G27" s="280"/>
    </row>
    <row r="28" spans="1:7" ht="71.25" customHeight="1" thickTop="1" thickBot="1" x14ac:dyDescent="0.3">
      <c r="A28" s="247" t="s">
        <v>33</v>
      </c>
      <c r="B28" s="294"/>
      <c r="C28" s="294"/>
      <c r="D28" s="294"/>
      <c r="E28" s="294"/>
      <c r="F28" s="294"/>
      <c r="G28" s="295"/>
    </row>
    <row r="29" spans="1:7" ht="30" customHeight="1" thickBot="1" x14ac:dyDescent="0.3">
      <c r="A29" s="22" t="s">
        <v>1</v>
      </c>
      <c r="B29" s="299" t="s">
        <v>34</v>
      </c>
      <c r="C29" s="300"/>
      <c r="D29" s="301"/>
      <c r="E29" s="292" t="s">
        <v>3</v>
      </c>
      <c r="F29" s="292"/>
      <c r="G29" s="293"/>
    </row>
    <row r="30" spans="1:7" ht="30" customHeight="1" x14ac:dyDescent="0.25">
      <c r="A30" s="23">
        <v>1</v>
      </c>
      <c r="B30" s="302" t="s">
        <v>55</v>
      </c>
      <c r="C30" s="303"/>
      <c r="D30" s="304"/>
      <c r="E30" s="308">
        <v>16000</v>
      </c>
      <c r="F30" s="309"/>
      <c r="G30" s="310"/>
    </row>
    <row r="31" spans="1:7" ht="30" customHeight="1" thickBot="1" x14ac:dyDescent="0.3">
      <c r="A31" s="24">
        <v>2</v>
      </c>
      <c r="B31" s="305" t="s">
        <v>35</v>
      </c>
      <c r="C31" s="306"/>
      <c r="D31" s="307"/>
      <c r="E31" s="311">
        <v>4000</v>
      </c>
      <c r="F31" s="312"/>
      <c r="G31" s="313"/>
    </row>
    <row r="32" spans="1:7" ht="30" customHeight="1" thickBot="1" x14ac:dyDescent="0.3">
      <c r="A32" s="284" t="s">
        <v>36</v>
      </c>
      <c r="B32" s="285"/>
      <c r="C32" s="285"/>
      <c r="D32" s="286"/>
      <c r="E32" s="281">
        <f>E30+E31</f>
        <v>20000</v>
      </c>
      <c r="F32" s="282"/>
      <c r="G32" s="283"/>
    </row>
    <row r="33" spans="1:17" ht="102" customHeight="1" thickTop="1" thickBot="1" x14ac:dyDescent="0.3">
      <c r="A33" s="247" t="s">
        <v>37</v>
      </c>
      <c r="B33" s="248"/>
      <c r="C33" s="248"/>
      <c r="D33" s="248"/>
      <c r="E33" s="248"/>
      <c r="F33" s="248"/>
      <c r="G33" s="249"/>
    </row>
    <row r="34" spans="1:17" ht="237.75" customHeight="1" thickBot="1" x14ac:dyDescent="0.3">
      <c r="A34" s="448" t="s">
        <v>159</v>
      </c>
      <c r="B34" s="449"/>
      <c r="C34" s="449"/>
      <c r="D34" s="449"/>
      <c r="E34" s="449"/>
      <c r="F34" s="449"/>
      <c r="G34" s="450"/>
      <c r="H34" s="451" t="s">
        <v>39</v>
      </c>
      <c r="I34" s="452"/>
      <c r="J34" s="452"/>
      <c r="K34" s="452"/>
      <c r="L34" s="452"/>
      <c r="M34" s="452"/>
      <c r="N34" s="452"/>
      <c r="O34" s="452"/>
      <c r="P34" s="452"/>
      <c r="Q34" s="453"/>
    </row>
    <row r="35" spans="1:17" ht="16.5" thickTop="1" thickBot="1" x14ac:dyDescent="0.3"/>
    <row r="36" spans="1:17" ht="51" customHeight="1" thickTop="1" thickBot="1" x14ac:dyDescent="0.3">
      <c r="E36" s="221" t="s">
        <v>158</v>
      </c>
      <c r="F36" s="222"/>
      <c r="G36" s="223"/>
    </row>
    <row r="37" spans="1:17" ht="15.75" thickTop="1" x14ac:dyDescent="0.25">
      <c r="E37" s="227" t="s">
        <v>40</v>
      </c>
      <c r="F37" s="227"/>
      <c r="G37" s="227"/>
    </row>
    <row r="39" spans="1:17" x14ac:dyDescent="0.25">
      <c r="A39" s="5"/>
    </row>
    <row r="40" spans="1:17" x14ac:dyDescent="0.25">
      <c r="A40" s="220" t="s">
        <v>12</v>
      </c>
      <c r="B40" s="220"/>
      <c r="C40" s="220"/>
      <c r="D40" s="220"/>
      <c r="E40" s="220"/>
      <c r="F40" s="220"/>
      <c r="G40" s="220"/>
    </row>
    <row r="41" spans="1:17" ht="34.5" customHeight="1" x14ac:dyDescent="0.25">
      <c r="A41" s="216" t="s">
        <v>13</v>
      </c>
      <c r="B41" s="216"/>
      <c r="C41" s="216"/>
      <c r="D41" s="216"/>
      <c r="E41" s="216"/>
      <c r="F41" s="216"/>
      <c r="G41" s="216"/>
    </row>
    <row r="42" spans="1:17" ht="20.25" customHeight="1" x14ac:dyDescent="0.25">
      <c r="A42" s="220" t="s">
        <v>14</v>
      </c>
      <c r="B42" s="220"/>
      <c r="C42" s="220"/>
      <c r="D42" s="220"/>
      <c r="E42" s="220"/>
      <c r="F42" s="220"/>
      <c r="G42" s="220"/>
    </row>
    <row r="43" spans="1:17" ht="33.75" customHeight="1" x14ac:dyDescent="0.25">
      <c r="A43" s="215" t="s">
        <v>15</v>
      </c>
      <c r="B43" s="215"/>
      <c r="C43" s="215"/>
      <c r="D43" s="215"/>
      <c r="E43" s="215"/>
      <c r="F43" s="215"/>
      <c r="G43" s="215"/>
    </row>
    <row r="44" spans="1:17" ht="20.25" customHeight="1" x14ac:dyDescent="0.25">
      <c r="A44" s="213" t="s">
        <v>6</v>
      </c>
      <c r="B44" s="214"/>
      <c r="C44" s="214"/>
      <c r="D44" s="214"/>
      <c r="E44" s="214"/>
      <c r="F44" s="214"/>
      <c r="G44" s="214"/>
    </row>
    <row r="45" spans="1:17" ht="46.5" customHeight="1" x14ac:dyDescent="0.25">
      <c r="A45" s="215" t="s">
        <v>16</v>
      </c>
      <c r="B45" s="216"/>
      <c r="C45" s="216"/>
      <c r="D45" s="216"/>
      <c r="E45" s="216"/>
      <c r="F45" s="216"/>
      <c r="G45" s="216"/>
    </row>
    <row r="46" spans="1:17" ht="41.25" customHeight="1" x14ac:dyDescent="0.25">
      <c r="A46" s="213" t="s">
        <v>17</v>
      </c>
      <c r="B46" s="214"/>
      <c r="C46" s="214"/>
      <c r="D46" s="214"/>
      <c r="E46" s="214"/>
      <c r="F46" s="214"/>
      <c r="G46" s="214"/>
    </row>
    <row r="47" spans="1:17" ht="19.5" customHeight="1" x14ac:dyDescent="0.25">
      <c r="A47" s="213" t="s">
        <v>7</v>
      </c>
      <c r="B47" s="214"/>
      <c r="C47" s="214"/>
      <c r="D47" s="214"/>
      <c r="E47" s="214"/>
      <c r="F47" s="214"/>
      <c r="G47" s="214"/>
    </row>
    <row r="48" spans="1:17" ht="30.75" customHeight="1" x14ac:dyDescent="0.25">
      <c r="A48" s="213" t="s">
        <v>8</v>
      </c>
      <c r="B48" s="214"/>
      <c r="C48" s="214"/>
      <c r="D48" s="214"/>
      <c r="E48" s="214"/>
      <c r="F48" s="214"/>
      <c r="G48" s="214"/>
    </row>
    <row r="49" spans="1:7" ht="30" customHeight="1" x14ac:dyDescent="0.25">
      <c r="A49" s="213" t="s">
        <v>18</v>
      </c>
      <c r="B49" s="214"/>
      <c r="C49" s="214"/>
      <c r="D49" s="214"/>
      <c r="E49" s="214"/>
      <c r="F49" s="214"/>
      <c r="G49" s="214"/>
    </row>
  </sheetData>
  <sheetProtection formatCells="0" formatColumns="0" formatRows="0" insertColumns="0" insertRows="0"/>
  <mergeCells count="75">
    <mergeCell ref="A49:G49"/>
    <mergeCell ref="A41:G41"/>
    <mergeCell ref="A42:G42"/>
    <mergeCell ref="A43:G43"/>
    <mergeCell ref="A44:G44"/>
    <mergeCell ref="A45:G45"/>
    <mergeCell ref="A46:G46"/>
    <mergeCell ref="H34:Q34"/>
    <mergeCell ref="E36:G36"/>
    <mergeCell ref="E37:G37"/>
    <mergeCell ref="A47:G47"/>
    <mergeCell ref="A48:G48"/>
    <mergeCell ref="A40:G40"/>
    <mergeCell ref="E30:G30"/>
    <mergeCell ref="B31:D31"/>
    <mergeCell ref="E31:G31"/>
    <mergeCell ref="A32:D32"/>
    <mergeCell ref="E32:G32"/>
    <mergeCell ref="A33:G33"/>
    <mergeCell ref="A34:G34"/>
    <mergeCell ref="B29:D29"/>
    <mergeCell ref="E29:G29"/>
    <mergeCell ref="B23:D23"/>
    <mergeCell ref="F23:G23"/>
    <mergeCell ref="B24:D24"/>
    <mergeCell ref="F24:G24"/>
    <mergeCell ref="B25:D25"/>
    <mergeCell ref="F25:G25"/>
    <mergeCell ref="B26:D26"/>
    <mergeCell ref="F26:G26"/>
    <mergeCell ref="A27:D27"/>
    <mergeCell ref="F27:G27"/>
    <mergeCell ref="A28:G28"/>
    <mergeCell ref="B30:D30"/>
    <mergeCell ref="B20:D20"/>
    <mergeCell ref="F20:G20"/>
    <mergeCell ref="B21:D21"/>
    <mergeCell ref="F21:G21"/>
    <mergeCell ref="B22:D22"/>
    <mergeCell ref="F22:G22"/>
    <mergeCell ref="B17:D17"/>
    <mergeCell ref="F17:G17"/>
    <mergeCell ref="B18:D18"/>
    <mergeCell ref="F18:G18"/>
    <mergeCell ref="B19:D19"/>
    <mergeCell ref="F19:G19"/>
    <mergeCell ref="A14:B14"/>
    <mergeCell ref="C14:G14"/>
    <mergeCell ref="H14:Q14"/>
    <mergeCell ref="A15:G15"/>
    <mergeCell ref="B16:D16"/>
    <mergeCell ref="F16:G16"/>
    <mergeCell ref="A11:B12"/>
    <mergeCell ref="C11:G12"/>
    <mergeCell ref="H11:Q12"/>
    <mergeCell ref="A13:B13"/>
    <mergeCell ref="C13:G13"/>
    <mergeCell ref="H13:Q13"/>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4" workbookViewId="0">
      <selection sqref="A1:E1"/>
    </sheetView>
  </sheetViews>
  <sheetFormatPr defaultRowHeight="15" x14ac:dyDescent="0.25"/>
  <cols>
    <col min="1" max="1" width="10.7109375" customWidth="1"/>
    <col min="2" max="2" width="53.7109375" customWidth="1"/>
    <col min="3" max="5" width="27.28515625" customWidth="1"/>
  </cols>
  <sheetData>
    <row r="1" spans="1:5" ht="41.25" customHeight="1" x14ac:dyDescent="0.25">
      <c r="A1" s="333" t="s">
        <v>193</v>
      </c>
      <c r="B1" s="333"/>
      <c r="C1" s="333"/>
      <c r="D1" s="333"/>
      <c r="E1" s="333"/>
    </row>
    <row r="2" spans="1:5" ht="15.75" thickBot="1" x14ac:dyDescent="0.3">
      <c r="A2" s="334"/>
      <c r="B2" s="334"/>
      <c r="C2" s="334"/>
      <c r="D2" s="334"/>
      <c r="E2" s="334"/>
    </row>
    <row r="3" spans="1:5" ht="32.25" customHeight="1" x14ac:dyDescent="0.25">
      <c r="A3" s="335" t="s">
        <v>45</v>
      </c>
      <c r="B3" s="336"/>
      <c r="C3" s="337"/>
      <c r="D3" s="347" t="str">
        <f>'program inwestycji 2'!C5</f>
        <v>Jan Kowalski, ul. Zielona 20, 30-000 Kraków, tel. 555-666-777, jan.kowalski@email.pl</v>
      </c>
      <c r="E3" s="348"/>
    </row>
    <row r="4" spans="1:5" ht="38.25" customHeight="1" x14ac:dyDescent="0.25">
      <c r="A4" s="341" t="s">
        <v>46</v>
      </c>
      <c r="B4" s="342"/>
      <c r="C4" s="343"/>
      <c r="D4" s="349" t="str">
        <f>CONCATENATE('program inwestycji 2'!C7," ",'program inwestycji 2'!C6)</f>
        <v>Wesołe Żabki  ul. Pomarańczowa 19/1, 32-000 Kraków</v>
      </c>
      <c r="E4" s="350"/>
    </row>
    <row r="5" spans="1:5" ht="27" customHeight="1" x14ac:dyDescent="0.25">
      <c r="A5" s="341" t="s">
        <v>59</v>
      </c>
      <c r="B5" s="342"/>
      <c r="C5" s="343"/>
      <c r="D5" s="349" t="str">
        <f>'program inwestycji 2'!C3</f>
        <v>Utworzenie 34 miejsc w nowym żłobku Wesołe Żabki w Krakowie</v>
      </c>
      <c r="E5" s="350"/>
    </row>
    <row r="6" spans="1:5" ht="34.5" customHeight="1" thickBot="1" x14ac:dyDescent="0.3">
      <c r="A6" s="344" t="s">
        <v>47</v>
      </c>
      <c r="B6" s="345"/>
      <c r="C6" s="346"/>
      <c r="D6" s="351" t="s">
        <v>161</v>
      </c>
      <c r="E6" s="352"/>
    </row>
    <row r="8" spans="1:5" ht="15.75" thickBot="1" x14ac:dyDescent="0.3"/>
    <row r="9" spans="1:5" ht="66" customHeight="1" thickTop="1" thickBot="1" x14ac:dyDescent="0.3">
      <c r="A9" s="247" t="s">
        <v>43</v>
      </c>
      <c r="B9" s="248"/>
      <c r="C9" s="248"/>
      <c r="D9" s="248"/>
      <c r="E9" s="249"/>
    </row>
    <row r="10" spans="1:5" ht="45.75" thickBot="1" x14ac:dyDescent="0.3">
      <c r="A10" s="25" t="s">
        <v>1</v>
      </c>
      <c r="B10" s="39" t="s">
        <v>31</v>
      </c>
      <c r="C10" s="40" t="s">
        <v>2</v>
      </c>
      <c r="D10" s="27" t="s">
        <v>38</v>
      </c>
      <c r="E10" s="28" t="s">
        <v>11</v>
      </c>
    </row>
    <row r="11" spans="1:5" ht="51.75" customHeight="1" x14ac:dyDescent="0.25">
      <c r="A11" s="29">
        <v>1</v>
      </c>
      <c r="B11" s="82" t="str">
        <f>'program inwestycji 2'!B17</f>
        <v>zakup i montaż placu zabaw wraz z dostosowaniem terenu i ogrodzeniem</v>
      </c>
      <c r="C11" s="84">
        <f>'program inwestycji 2'!E17</f>
        <v>20000</v>
      </c>
      <c r="D11" s="109" t="str">
        <f>'program inwestycji 2'!F17</f>
        <v>20.08.2021</v>
      </c>
      <c r="E11" s="132" t="s">
        <v>160</v>
      </c>
    </row>
    <row r="12" spans="1:5" ht="51.75" customHeight="1" x14ac:dyDescent="0.25">
      <c r="A12" s="29">
        <v>2</v>
      </c>
      <c r="B12" s="83">
        <f>'program inwestycji 2'!B18</f>
        <v>0</v>
      </c>
      <c r="C12" s="84">
        <f>'program inwestycji 2'!E18</f>
        <v>0</v>
      </c>
      <c r="D12" s="109">
        <f>'program inwestycji 2'!F18</f>
        <v>0</v>
      </c>
      <c r="E12" s="132"/>
    </row>
    <row r="13" spans="1:5" ht="51.75" customHeight="1" x14ac:dyDescent="0.25">
      <c r="A13" s="30">
        <v>3</v>
      </c>
      <c r="B13" s="83">
        <f>'program inwestycji 2'!B19</f>
        <v>0</v>
      </c>
      <c r="C13" s="85">
        <f>'program inwestycji 2'!E19</f>
        <v>0</v>
      </c>
      <c r="D13" s="110">
        <f>'program inwestycji 2'!F19</f>
        <v>0</v>
      </c>
      <c r="E13" s="133"/>
    </row>
    <row r="14" spans="1:5" ht="51.75" customHeight="1" x14ac:dyDescent="0.25">
      <c r="A14" s="30">
        <v>4</v>
      </c>
      <c r="B14" s="83">
        <f>'program inwestycji 2'!B20</f>
        <v>0</v>
      </c>
      <c r="C14" s="85">
        <f>'program inwestycji 2'!E20</f>
        <v>0</v>
      </c>
      <c r="D14" s="110">
        <f>'program inwestycji 2'!F20</f>
        <v>0</v>
      </c>
      <c r="E14" s="133"/>
    </row>
    <row r="15" spans="1:5" ht="51.75" customHeight="1" x14ac:dyDescent="0.25">
      <c r="A15" s="30">
        <v>5</v>
      </c>
      <c r="B15" s="83">
        <f>'program inwestycji 2'!B21</f>
        <v>0</v>
      </c>
      <c r="C15" s="85">
        <f>'program inwestycji 2'!E21</f>
        <v>0</v>
      </c>
      <c r="D15" s="110">
        <f>'program inwestycji 2'!F21</f>
        <v>0</v>
      </c>
      <c r="E15" s="133"/>
    </row>
    <row r="16" spans="1:5" ht="51.75" customHeight="1" x14ac:dyDescent="0.25">
      <c r="A16" s="31">
        <v>6</v>
      </c>
      <c r="B16" s="83">
        <f>'program inwestycji 2'!B22</f>
        <v>0</v>
      </c>
      <c r="C16" s="85">
        <f>'program inwestycji 2'!E22</f>
        <v>0</v>
      </c>
      <c r="D16" s="111">
        <f>'program inwestycji 2'!F22</f>
        <v>0</v>
      </c>
      <c r="E16" s="134"/>
    </row>
    <row r="17" spans="1:5" ht="51.75" customHeight="1" x14ac:dyDescent="0.25">
      <c r="A17" s="30">
        <v>7</v>
      </c>
      <c r="B17" s="83">
        <f>'program inwestycji 2'!B23</f>
        <v>0</v>
      </c>
      <c r="C17" s="85">
        <f>'program inwestycji 2'!E23</f>
        <v>0</v>
      </c>
      <c r="D17" s="111">
        <f>'program inwestycji 2'!F23</f>
        <v>0</v>
      </c>
      <c r="E17" s="134"/>
    </row>
    <row r="18" spans="1:5" ht="51.75" customHeight="1" x14ac:dyDescent="0.25">
      <c r="A18" s="31">
        <v>8</v>
      </c>
      <c r="B18" s="83">
        <f>'program inwestycji 2'!B24</f>
        <v>0</v>
      </c>
      <c r="C18" s="85">
        <f>'program inwestycji 2'!E24</f>
        <v>0</v>
      </c>
      <c r="D18" s="111">
        <f>'program inwestycji 2'!F24</f>
        <v>0</v>
      </c>
      <c r="E18" s="134"/>
    </row>
    <row r="19" spans="1:5" ht="51.75" customHeight="1" x14ac:dyDescent="0.25">
      <c r="A19" s="30">
        <v>9</v>
      </c>
      <c r="B19" s="83">
        <f>'program inwestycji 2'!B25</f>
        <v>0</v>
      </c>
      <c r="C19" s="85">
        <f>'program inwestycji 2'!E25</f>
        <v>0</v>
      </c>
      <c r="D19" s="111">
        <f>'program inwestycji 2'!F25</f>
        <v>0</v>
      </c>
      <c r="E19" s="134"/>
    </row>
    <row r="20" spans="1:5" ht="51.75" customHeight="1" thickBot="1" x14ac:dyDescent="0.3">
      <c r="A20" s="31">
        <v>10</v>
      </c>
      <c r="B20" s="83">
        <f>'program inwestycji 2'!B26</f>
        <v>0</v>
      </c>
      <c r="C20" s="85">
        <f>'program inwestycji 2'!E26</f>
        <v>0</v>
      </c>
      <c r="D20" s="111">
        <f>'program inwestycji 2'!F26</f>
        <v>0</v>
      </c>
      <c r="E20" s="134"/>
    </row>
    <row r="21" spans="1:5" ht="15.75" thickBot="1" x14ac:dyDescent="0.3">
      <c r="A21" s="296" t="s">
        <v>44</v>
      </c>
      <c r="B21" s="297"/>
      <c r="C21" s="86">
        <f>SUM(C11:C20)</f>
        <v>20000</v>
      </c>
      <c r="D21" s="112" t="s">
        <v>5</v>
      </c>
      <c r="E21" s="113" t="s">
        <v>5</v>
      </c>
    </row>
    <row r="22" spans="1:5" ht="16.5" thickTop="1" thickBot="1" x14ac:dyDescent="0.3"/>
    <row r="23" spans="1:5" ht="49.5" customHeight="1" thickTop="1" thickBot="1" x14ac:dyDescent="0.3">
      <c r="C23" s="353" t="str">
        <f>'program inwestycji 2'!E36</f>
        <v>23.10.2020 r. Jan Kowalski</v>
      </c>
      <c r="D23" s="354"/>
      <c r="E23" s="355"/>
    </row>
    <row r="24" spans="1:5" ht="15.75" thickTop="1" x14ac:dyDescent="0.25">
      <c r="C24" s="227" t="s">
        <v>40</v>
      </c>
      <c r="D24" s="227"/>
      <c r="E24" s="227"/>
    </row>
  </sheetData>
  <sheetProtection formatCells="0" formatColumns="0" formatRows="0" insertColumns="0" insertRows="0"/>
  <mergeCells count="14">
    <mergeCell ref="C23:E23"/>
    <mergeCell ref="C24:E24"/>
    <mergeCell ref="A5:C5"/>
    <mergeCell ref="D5:E5"/>
    <mergeCell ref="A6:C6"/>
    <mergeCell ref="D6:E6"/>
    <mergeCell ref="A9:E9"/>
    <mergeCell ref="A21:B21"/>
    <mergeCell ref="A1:E1"/>
    <mergeCell ref="A2:E2"/>
    <mergeCell ref="A3:C3"/>
    <mergeCell ref="D3:E3"/>
    <mergeCell ref="A4:C4"/>
    <mergeCell ref="D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topLeftCell="A19" zoomScaleNormal="100" zoomScaleSheetLayoutView="100" workbookViewId="0">
      <selection activeCell="H33" sqref="H33"/>
    </sheetView>
  </sheetViews>
  <sheetFormatPr defaultRowHeight="15" x14ac:dyDescent="0.25"/>
  <cols>
    <col min="1" max="1" width="6.28515625" style="12" customWidth="1"/>
    <col min="2" max="2" width="41.85546875" style="6" customWidth="1"/>
    <col min="3" max="3" width="16.140625" style="6" customWidth="1"/>
    <col min="4" max="4" width="17.140625" style="6" customWidth="1"/>
    <col min="5" max="5" width="15.140625" style="6" customWidth="1"/>
  </cols>
  <sheetData>
    <row r="1" spans="1:7" ht="52.5" customHeight="1" x14ac:dyDescent="0.25">
      <c r="A1" s="333" t="s">
        <v>194</v>
      </c>
      <c r="B1" s="333"/>
      <c r="C1" s="333"/>
      <c r="D1" s="333"/>
      <c r="E1" s="333"/>
    </row>
    <row r="2" spans="1:7" ht="15.75" thickBot="1" x14ac:dyDescent="0.3">
      <c r="A2" s="334"/>
      <c r="B2" s="334"/>
      <c r="C2" s="334"/>
      <c r="D2" s="334"/>
      <c r="E2" s="334"/>
    </row>
    <row r="3" spans="1:7" ht="39" customHeight="1" x14ac:dyDescent="0.25">
      <c r="A3" s="381" t="s">
        <v>45</v>
      </c>
      <c r="B3" s="382"/>
      <c r="C3" s="376" t="str">
        <f>'program inwestycji 2'!C5</f>
        <v>Jan Kowalski, ul. Zielona 20, 30-000 Kraków, tel. 555-666-777, jan.kowalski@email.pl</v>
      </c>
      <c r="D3" s="347"/>
      <c r="E3" s="348"/>
    </row>
    <row r="4" spans="1:7" ht="36" customHeight="1" x14ac:dyDescent="0.25">
      <c r="A4" s="392" t="s">
        <v>46</v>
      </c>
      <c r="B4" s="393"/>
      <c r="C4" s="377" t="str">
        <f>CONCATENATE('program inwestycji 2'!C7," ",'program inwestycji 2'!C6)</f>
        <v>Wesołe Żabki  ul. Pomarańczowa 19/1, 32-000 Kraków</v>
      </c>
      <c r="D4" s="349"/>
      <c r="E4" s="350"/>
    </row>
    <row r="5" spans="1:7" ht="37.5" customHeight="1" x14ac:dyDescent="0.25">
      <c r="A5" s="392" t="s">
        <v>59</v>
      </c>
      <c r="B5" s="393"/>
      <c r="C5" s="377" t="str">
        <f>'program inwestycji 2'!C3</f>
        <v>Utworzenie 34 miejsc w nowym żłobku Wesołe Żabki w Krakowie</v>
      </c>
      <c r="D5" s="349"/>
      <c r="E5" s="350"/>
    </row>
    <row r="6" spans="1:7" ht="34.5" customHeight="1" thickBot="1" x14ac:dyDescent="0.3">
      <c r="A6" s="394" t="s">
        <v>47</v>
      </c>
      <c r="B6" s="395"/>
      <c r="C6" s="378" t="str">
        <f>'harmonogram finansowy 2'!D6</f>
        <v>żłobek</v>
      </c>
      <c r="D6" s="379"/>
      <c r="E6" s="380"/>
    </row>
    <row r="7" spans="1:7" x14ac:dyDescent="0.25">
      <c r="A7" s="8"/>
      <c r="B7" s="8"/>
      <c r="C7" s="8"/>
      <c r="D7" s="8"/>
      <c r="E7" s="8"/>
    </row>
    <row r="8" spans="1:7" ht="15" customHeight="1" x14ac:dyDescent="0.25">
      <c r="A8" s="383" t="s">
        <v>1</v>
      </c>
      <c r="B8" s="402" t="s">
        <v>54</v>
      </c>
      <c r="C8" s="403"/>
      <c r="D8" s="404"/>
      <c r="E8" s="383" t="s">
        <v>53</v>
      </c>
      <c r="G8" s="13"/>
    </row>
    <row r="9" spans="1:7" ht="42.75" customHeight="1" x14ac:dyDescent="0.25">
      <c r="A9" s="384"/>
      <c r="B9" s="405"/>
      <c r="C9" s="406"/>
      <c r="D9" s="407"/>
      <c r="E9" s="384"/>
    </row>
    <row r="10" spans="1:7" ht="15" customHeight="1" x14ac:dyDescent="0.25">
      <c r="A10" s="385"/>
      <c r="B10" s="408"/>
      <c r="C10" s="409"/>
      <c r="D10" s="410"/>
      <c r="E10" s="384"/>
    </row>
    <row r="11" spans="1:7" ht="24" customHeight="1" x14ac:dyDescent="0.25">
      <c r="A11" s="34" t="s">
        <v>48</v>
      </c>
      <c r="B11" s="411" t="s">
        <v>49</v>
      </c>
      <c r="C11" s="412"/>
      <c r="D11" s="413"/>
      <c r="E11" s="385"/>
    </row>
    <row r="12" spans="1:7" ht="24" customHeight="1" x14ac:dyDescent="0.25">
      <c r="A12" s="34" t="s">
        <v>133</v>
      </c>
      <c r="B12" s="411" t="s">
        <v>134</v>
      </c>
      <c r="C12" s="412"/>
      <c r="D12" s="413"/>
      <c r="E12" s="118">
        <f>SUM(E13:E22)</f>
        <v>20000</v>
      </c>
    </row>
    <row r="13" spans="1:7" x14ac:dyDescent="0.25">
      <c r="A13" s="35">
        <v>1</v>
      </c>
      <c r="B13" s="396" t="str">
        <f>'program inwestycji 2'!B17</f>
        <v>zakup i montaż placu zabaw wraz z dostosowaniem terenu i ogrodzeniem</v>
      </c>
      <c r="C13" s="397"/>
      <c r="D13" s="398"/>
      <c r="E13" s="14">
        <f>'program inwestycji 2'!E17</f>
        <v>20000</v>
      </c>
    </row>
    <row r="14" spans="1:7" x14ac:dyDescent="0.25">
      <c r="A14" s="36">
        <v>2</v>
      </c>
      <c r="B14" s="396">
        <f>'program inwestycji 2'!B18</f>
        <v>0</v>
      </c>
      <c r="C14" s="397"/>
      <c r="D14" s="398"/>
      <c r="E14" s="14">
        <f>'program inwestycji 2'!E18</f>
        <v>0</v>
      </c>
    </row>
    <row r="15" spans="1:7" x14ac:dyDescent="0.25">
      <c r="A15" s="36">
        <v>3</v>
      </c>
      <c r="B15" s="396">
        <f>'program inwestycji 2'!B19</f>
        <v>0</v>
      </c>
      <c r="C15" s="397"/>
      <c r="D15" s="398"/>
      <c r="E15" s="14">
        <f>'program inwestycji 2'!E19</f>
        <v>0</v>
      </c>
    </row>
    <row r="16" spans="1:7" x14ac:dyDescent="0.25">
      <c r="A16" s="36">
        <v>4</v>
      </c>
      <c r="B16" s="396">
        <f>'program inwestycji 2'!B20</f>
        <v>0</v>
      </c>
      <c r="C16" s="397"/>
      <c r="D16" s="398"/>
      <c r="E16" s="14">
        <f>'program inwestycji 2'!E20</f>
        <v>0</v>
      </c>
    </row>
    <row r="17" spans="1:5" x14ac:dyDescent="0.25">
      <c r="A17" s="36">
        <v>5</v>
      </c>
      <c r="B17" s="396">
        <f>'program inwestycji 2'!B21</f>
        <v>0</v>
      </c>
      <c r="C17" s="397"/>
      <c r="D17" s="398"/>
      <c r="E17" s="14">
        <f>'program inwestycji 2'!E21</f>
        <v>0</v>
      </c>
    </row>
    <row r="18" spans="1:5" x14ac:dyDescent="0.25">
      <c r="A18" s="36">
        <v>6</v>
      </c>
      <c r="B18" s="396">
        <f>'program inwestycji 2'!B22</f>
        <v>0</v>
      </c>
      <c r="C18" s="397"/>
      <c r="D18" s="398"/>
      <c r="E18" s="14">
        <f>'program inwestycji 2'!E22</f>
        <v>0</v>
      </c>
    </row>
    <row r="19" spans="1:5" ht="20.25" customHeight="1" x14ac:dyDescent="0.25">
      <c r="A19" s="36">
        <v>7</v>
      </c>
      <c r="B19" s="396">
        <f>'program inwestycji 2'!B23</f>
        <v>0</v>
      </c>
      <c r="C19" s="397"/>
      <c r="D19" s="398"/>
      <c r="E19" s="14">
        <f>'program inwestycji 2'!E23</f>
        <v>0</v>
      </c>
    </row>
    <row r="20" spans="1:5" ht="20.25" customHeight="1" x14ac:dyDescent="0.25">
      <c r="A20" s="36">
        <v>8</v>
      </c>
      <c r="B20" s="396">
        <f>'program inwestycji 2'!B24</f>
        <v>0</v>
      </c>
      <c r="C20" s="397"/>
      <c r="D20" s="398"/>
      <c r="E20" s="14">
        <f>'program inwestycji 2'!E24</f>
        <v>0</v>
      </c>
    </row>
    <row r="21" spans="1:5" ht="20.25" customHeight="1" x14ac:dyDescent="0.25">
      <c r="A21" s="36">
        <v>9</v>
      </c>
      <c r="B21" s="396">
        <f>'program inwestycji 2'!B25</f>
        <v>0</v>
      </c>
      <c r="C21" s="397"/>
      <c r="D21" s="398"/>
      <c r="E21" s="14">
        <f>'program inwestycji 2'!E25</f>
        <v>0</v>
      </c>
    </row>
    <row r="22" spans="1:5" ht="20.25" customHeight="1" x14ac:dyDescent="0.25">
      <c r="A22" s="36">
        <v>10</v>
      </c>
      <c r="B22" s="396">
        <f>'program inwestycji 2'!B26</f>
        <v>0</v>
      </c>
      <c r="C22" s="397"/>
      <c r="D22" s="398"/>
      <c r="E22" s="14">
        <f>'program inwestycji 2'!E26</f>
        <v>0</v>
      </c>
    </row>
    <row r="23" spans="1:5" ht="42.75" customHeight="1" x14ac:dyDescent="0.25">
      <c r="A23" s="34" t="s">
        <v>135</v>
      </c>
      <c r="B23" s="411" t="s">
        <v>138</v>
      </c>
      <c r="C23" s="412"/>
      <c r="D23" s="413"/>
      <c r="E23" s="118">
        <f>SUM(E24:E28)</f>
        <v>0</v>
      </c>
    </row>
    <row r="24" spans="1:5" ht="20.25" customHeight="1" x14ac:dyDescent="0.25">
      <c r="A24" s="35">
        <v>1</v>
      </c>
      <c r="B24" s="399"/>
      <c r="C24" s="400"/>
      <c r="D24" s="401"/>
      <c r="E24" s="137"/>
    </row>
    <row r="25" spans="1:5" ht="20.25" customHeight="1" x14ac:dyDescent="0.25">
      <c r="A25" s="119">
        <v>2</v>
      </c>
      <c r="B25" s="399"/>
      <c r="C25" s="400"/>
      <c r="D25" s="401"/>
      <c r="E25" s="138"/>
    </row>
    <row r="26" spans="1:5" ht="20.25" customHeight="1" x14ac:dyDescent="0.25">
      <c r="A26" s="35">
        <v>3</v>
      </c>
      <c r="B26" s="399"/>
      <c r="C26" s="400"/>
      <c r="D26" s="401"/>
      <c r="E26" s="138"/>
    </row>
    <row r="27" spans="1:5" ht="20.25" customHeight="1" x14ac:dyDescent="0.25">
      <c r="A27" s="119">
        <v>4</v>
      </c>
      <c r="B27" s="399"/>
      <c r="C27" s="400"/>
      <c r="D27" s="401"/>
      <c r="E27" s="138"/>
    </row>
    <row r="28" spans="1:5" ht="20.25" customHeight="1" x14ac:dyDescent="0.25">
      <c r="A28" s="35">
        <v>5</v>
      </c>
      <c r="B28" s="399"/>
      <c r="C28" s="400"/>
      <c r="D28" s="401"/>
      <c r="E28" s="138"/>
    </row>
    <row r="29" spans="1:5" ht="30" customHeight="1" x14ac:dyDescent="0.25">
      <c r="A29" s="364" t="s">
        <v>50</v>
      </c>
      <c r="B29" s="365"/>
      <c r="C29" s="365"/>
      <c r="D29" s="375"/>
      <c r="E29" s="15">
        <f>E12+E23</f>
        <v>20000</v>
      </c>
    </row>
    <row r="30" spans="1:5" ht="39" customHeight="1" x14ac:dyDescent="0.25">
      <c r="A30" s="37" t="s">
        <v>51</v>
      </c>
      <c r="B30" s="386" t="s">
        <v>136</v>
      </c>
      <c r="C30" s="387"/>
      <c r="D30" s="388"/>
      <c r="E30" s="38"/>
    </row>
    <row r="31" spans="1:5" s="146" customFormat="1" ht="33" customHeight="1" x14ac:dyDescent="0.25">
      <c r="A31" s="145">
        <v>1</v>
      </c>
      <c r="B31" s="389" t="s">
        <v>162</v>
      </c>
      <c r="C31" s="390"/>
      <c r="D31" s="391"/>
      <c r="E31" s="136">
        <v>195000</v>
      </c>
    </row>
    <row r="32" spans="1:5" s="146" customFormat="1" ht="33" customHeight="1" x14ac:dyDescent="0.25">
      <c r="A32" s="145">
        <v>2</v>
      </c>
      <c r="B32" s="389" t="s">
        <v>163</v>
      </c>
      <c r="C32" s="390"/>
      <c r="D32" s="391"/>
      <c r="E32" s="136">
        <v>52000</v>
      </c>
    </row>
    <row r="33" spans="1:5" s="146" customFormat="1" ht="33" customHeight="1" x14ac:dyDescent="0.25">
      <c r="A33" s="145">
        <v>3</v>
      </c>
      <c r="B33" s="389" t="s">
        <v>164</v>
      </c>
      <c r="C33" s="390"/>
      <c r="D33" s="391"/>
      <c r="E33" s="136">
        <v>78000</v>
      </c>
    </row>
    <row r="34" spans="1:5" s="146" customFormat="1" ht="33" customHeight="1" x14ac:dyDescent="0.25">
      <c r="A34" s="145">
        <v>4</v>
      </c>
      <c r="B34" s="389" t="s">
        <v>165</v>
      </c>
      <c r="C34" s="390"/>
      <c r="D34" s="391"/>
      <c r="E34" s="136">
        <v>25000</v>
      </c>
    </row>
    <row r="35" spans="1:5" x14ac:dyDescent="0.25">
      <c r="A35" s="9">
        <v>5</v>
      </c>
      <c r="B35" s="372"/>
      <c r="C35" s="373"/>
      <c r="D35" s="374"/>
      <c r="E35" s="136"/>
    </row>
    <row r="36" spans="1:5" x14ac:dyDescent="0.25">
      <c r="A36" s="9">
        <v>6</v>
      </c>
      <c r="B36" s="372"/>
      <c r="C36" s="373"/>
      <c r="D36" s="374"/>
      <c r="E36" s="136"/>
    </row>
    <row r="37" spans="1:5" x14ac:dyDescent="0.25">
      <c r="A37" s="9">
        <v>7</v>
      </c>
      <c r="B37" s="372"/>
      <c r="C37" s="373"/>
      <c r="D37" s="374"/>
      <c r="E37" s="136"/>
    </row>
    <row r="38" spans="1:5" ht="72" customHeight="1" x14ac:dyDescent="0.25">
      <c r="A38" s="9">
        <v>8</v>
      </c>
      <c r="B38" s="358" t="s">
        <v>60</v>
      </c>
      <c r="C38" s="359"/>
      <c r="D38" s="360"/>
      <c r="E38" s="136">
        <v>55000</v>
      </c>
    </row>
    <row r="39" spans="1:5" ht="26.25" customHeight="1" x14ac:dyDescent="0.25">
      <c r="A39" s="364" t="s">
        <v>50</v>
      </c>
      <c r="B39" s="365"/>
      <c r="C39" s="365"/>
      <c r="D39" s="375"/>
      <c r="E39" s="16">
        <f>SUM(E31:E38)</f>
        <v>405000</v>
      </c>
    </row>
    <row r="40" spans="1:5" ht="30.75" customHeight="1" x14ac:dyDescent="0.25">
      <c r="A40" s="361" t="s">
        <v>52</v>
      </c>
      <c r="B40" s="362"/>
      <c r="C40" s="362"/>
      <c r="D40" s="363"/>
      <c r="E40" s="17">
        <f>E29+E39</f>
        <v>425000</v>
      </c>
    </row>
    <row r="41" spans="1:5" ht="30.75" customHeight="1" x14ac:dyDescent="0.25">
      <c r="A41" s="356" t="s">
        <v>58</v>
      </c>
      <c r="B41" s="357"/>
      <c r="C41" s="357"/>
      <c r="D41" s="135">
        <v>340000</v>
      </c>
      <c r="E41" s="19">
        <f>D41/E40</f>
        <v>0.8</v>
      </c>
    </row>
    <row r="42" spans="1:5" ht="30.75" customHeight="1" x14ac:dyDescent="0.25">
      <c r="A42" s="356" t="s">
        <v>92</v>
      </c>
      <c r="B42" s="357"/>
      <c r="C42" s="371"/>
      <c r="D42" s="135">
        <v>16000</v>
      </c>
      <c r="E42" s="369" t="s">
        <v>5</v>
      </c>
    </row>
    <row r="43" spans="1:5" ht="30.75" customHeight="1" x14ac:dyDescent="0.25">
      <c r="A43" s="356" t="s">
        <v>93</v>
      </c>
      <c r="B43" s="357"/>
      <c r="C43" s="371"/>
      <c r="D43" s="135">
        <v>324000</v>
      </c>
      <c r="E43" s="370"/>
    </row>
    <row r="44" spans="1:5" ht="30.75" customHeight="1" x14ac:dyDescent="0.25">
      <c r="A44" s="356" t="s">
        <v>56</v>
      </c>
      <c r="B44" s="357"/>
      <c r="C44" s="357"/>
      <c r="D44" s="135">
        <v>85000</v>
      </c>
      <c r="E44" s="19">
        <f>D44/E40</f>
        <v>0.2</v>
      </c>
    </row>
    <row r="45" spans="1:5" ht="15.75" x14ac:dyDescent="0.25">
      <c r="A45" s="10"/>
      <c r="B45" s="7"/>
    </row>
    <row r="46" spans="1:5" ht="48.75" customHeight="1" x14ac:dyDescent="0.25">
      <c r="A46" s="364" t="s">
        <v>57</v>
      </c>
      <c r="B46" s="365"/>
      <c r="C46" s="366">
        <f>E38/E40</f>
        <v>0.12941176470588237</v>
      </c>
      <c r="D46" s="367"/>
      <c r="E46" s="368"/>
    </row>
    <row r="47" spans="1:5" ht="16.5" thickBot="1" x14ac:dyDescent="0.3">
      <c r="A47" s="7"/>
      <c r="B47" s="7"/>
    </row>
    <row r="48" spans="1:5" ht="46.5" customHeight="1" thickTop="1" thickBot="1" x14ac:dyDescent="0.3">
      <c r="A48" s="11"/>
      <c r="C48" s="353" t="str">
        <f>'program inwestycji 2'!E36</f>
        <v>23.10.2020 r. Jan Kowalski</v>
      </c>
      <c r="D48" s="354"/>
      <c r="E48" s="355"/>
    </row>
    <row r="49" spans="1:5" ht="15.75" thickTop="1" x14ac:dyDescent="0.25">
      <c r="A49" s="11"/>
      <c r="C49" s="227" t="s">
        <v>40</v>
      </c>
      <c r="D49" s="227"/>
      <c r="E49" s="227"/>
    </row>
    <row r="50" spans="1:5" x14ac:dyDescent="0.25">
      <c r="A50" s="11"/>
    </row>
    <row r="51" spans="1:5" x14ac:dyDescent="0.25">
      <c r="A51" s="11"/>
    </row>
    <row r="52" spans="1:5" x14ac:dyDescent="0.25">
      <c r="A52" s="11"/>
    </row>
    <row r="53" spans="1:5" x14ac:dyDescent="0.25">
      <c r="A53" s="11"/>
    </row>
    <row r="54" spans="1:5" x14ac:dyDescent="0.25">
      <c r="A54" s="11"/>
    </row>
    <row r="55" spans="1:5" x14ac:dyDescent="0.25">
      <c r="A55" s="11"/>
    </row>
    <row r="56" spans="1:5" x14ac:dyDescent="0.25">
      <c r="A56" s="11"/>
    </row>
    <row r="57" spans="1:5" x14ac:dyDescent="0.25">
      <c r="A57" s="11"/>
    </row>
    <row r="58" spans="1:5" x14ac:dyDescent="0.25">
      <c r="A58" s="11"/>
    </row>
    <row r="59" spans="1:5" s="6" customFormat="1" ht="14.25" x14ac:dyDescent="0.25">
      <c r="A59" s="11"/>
    </row>
    <row r="60" spans="1:5" s="6" customFormat="1" ht="14.25" x14ac:dyDescent="0.25">
      <c r="A60" s="11"/>
    </row>
    <row r="61" spans="1:5" s="6" customFormat="1" ht="14.25" x14ac:dyDescent="0.25">
      <c r="A61" s="11"/>
    </row>
    <row r="62" spans="1:5" s="6" customFormat="1" ht="14.25" x14ac:dyDescent="0.25">
      <c r="A62" s="11"/>
    </row>
    <row r="63" spans="1:5" s="6" customFormat="1" ht="34.5" customHeight="1" x14ac:dyDescent="0.25">
      <c r="A63" s="11"/>
    </row>
    <row r="64" spans="1:5" s="6" customFormat="1" ht="34.5" customHeight="1" x14ac:dyDescent="0.25">
      <c r="A64" s="11"/>
    </row>
    <row r="65" spans="1:1" s="6" customFormat="1" ht="27" customHeight="1" x14ac:dyDescent="0.25">
      <c r="A65" s="11"/>
    </row>
    <row r="66" spans="1:1" s="6" customFormat="1" ht="27" customHeight="1" x14ac:dyDescent="0.25">
      <c r="A66" s="11"/>
    </row>
    <row r="67" spans="1:1" s="6" customFormat="1" ht="14.25" x14ac:dyDescent="0.25">
      <c r="A67" s="11"/>
    </row>
    <row r="68" spans="1:1" s="6" customFormat="1" ht="14.25" x14ac:dyDescent="0.25">
      <c r="A68" s="11"/>
    </row>
    <row r="69" spans="1:1" s="6" customFormat="1" ht="14.25" x14ac:dyDescent="0.25">
      <c r="A69" s="11"/>
    </row>
    <row r="70" spans="1:1" s="6" customFormat="1" ht="14.25" x14ac:dyDescent="0.25">
      <c r="A70" s="11"/>
    </row>
    <row r="71" spans="1:1" s="6" customFormat="1" ht="14.25" x14ac:dyDescent="0.25">
      <c r="A71" s="11"/>
    </row>
    <row r="72" spans="1:1" s="6" customFormat="1" ht="14.25" x14ac:dyDescent="0.25">
      <c r="A72" s="11"/>
    </row>
    <row r="73" spans="1:1" s="6" customFormat="1" ht="14.25" x14ac:dyDescent="0.25">
      <c r="A73" s="11"/>
    </row>
    <row r="74" spans="1:1" s="6" customFormat="1" ht="14.25" x14ac:dyDescent="0.25">
      <c r="A74" s="11"/>
    </row>
    <row r="75" spans="1:1" s="6" customFormat="1" ht="14.25" x14ac:dyDescent="0.25">
      <c r="A75" s="11"/>
    </row>
    <row r="76" spans="1:1" s="6" customFormat="1" ht="14.25" x14ac:dyDescent="0.25">
      <c r="A76" s="11"/>
    </row>
    <row r="77" spans="1:1" s="6" customFormat="1" ht="14.25" x14ac:dyDescent="0.25">
      <c r="A77" s="11"/>
    </row>
    <row r="78" spans="1:1" s="6" customFormat="1" ht="14.25" x14ac:dyDescent="0.25">
      <c r="A78" s="11"/>
    </row>
    <row r="79" spans="1:1" s="6" customFormat="1" ht="14.25" x14ac:dyDescent="0.25">
      <c r="A79" s="11"/>
    </row>
    <row r="80" spans="1:1" s="6" customFormat="1" ht="14.25" x14ac:dyDescent="0.25">
      <c r="A80" s="11"/>
    </row>
    <row r="81" spans="1:1" s="6" customFormat="1" ht="14.25" x14ac:dyDescent="0.25">
      <c r="A81" s="11"/>
    </row>
    <row r="82" spans="1:1" s="6" customFormat="1" ht="14.25" x14ac:dyDescent="0.25">
      <c r="A82" s="11"/>
    </row>
    <row r="83" spans="1:1" s="6" customFormat="1" ht="14.25" x14ac:dyDescent="0.25">
      <c r="A83" s="11"/>
    </row>
    <row r="84" spans="1:1" s="6" customFormat="1" ht="14.25" x14ac:dyDescent="0.25">
      <c r="A84" s="11"/>
    </row>
    <row r="85" spans="1:1" s="6" customFormat="1" ht="14.25" x14ac:dyDescent="0.25">
      <c r="A85" s="11"/>
    </row>
    <row r="86" spans="1:1" s="6" customFormat="1" ht="14.25" x14ac:dyDescent="0.25">
      <c r="A86" s="11"/>
    </row>
    <row r="87" spans="1:1" s="6" customFormat="1" ht="14.25" x14ac:dyDescent="0.25">
      <c r="A87" s="11"/>
    </row>
    <row r="88" spans="1:1" s="6" customFormat="1" ht="14.25" x14ac:dyDescent="0.25">
      <c r="A88" s="11"/>
    </row>
    <row r="89" spans="1:1" s="6" customFormat="1" ht="14.25" x14ac:dyDescent="0.25">
      <c r="A89" s="11"/>
    </row>
    <row r="90" spans="1:1" s="6" customFormat="1" ht="14.25" x14ac:dyDescent="0.25">
      <c r="A90" s="11"/>
    </row>
    <row r="91" spans="1:1" s="6" customFormat="1" ht="14.25" x14ac:dyDescent="0.25">
      <c r="A91" s="11"/>
    </row>
    <row r="92" spans="1:1" s="6" customFormat="1" ht="14.25" x14ac:dyDescent="0.25">
      <c r="A92" s="11"/>
    </row>
    <row r="93" spans="1:1" s="6" customFormat="1" ht="14.25" x14ac:dyDescent="0.25">
      <c r="A93" s="11"/>
    </row>
    <row r="94" spans="1:1" s="6" customFormat="1" ht="14.25" x14ac:dyDescent="0.25">
      <c r="A94" s="11"/>
    </row>
    <row r="95" spans="1:1" s="6" customFormat="1" ht="14.25" x14ac:dyDescent="0.25">
      <c r="A95" s="11"/>
    </row>
    <row r="96" spans="1:1" s="6" customFormat="1" ht="14.25" x14ac:dyDescent="0.25">
      <c r="A96" s="11"/>
    </row>
    <row r="97" spans="1:1" s="6" customFormat="1" ht="14.25" x14ac:dyDescent="0.25">
      <c r="A97" s="11"/>
    </row>
    <row r="98" spans="1:1" s="6" customFormat="1" ht="14.25" x14ac:dyDescent="0.25">
      <c r="A98" s="11"/>
    </row>
    <row r="99" spans="1:1" s="6" customFormat="1" ht="14.25" x14ac:dyDescent="0.25">
      <c r="A99" s="11"/>
    </row>
    <row r="100" spans="1:1" s="6" customFormat="1" ht="14.25" x14ac:dyDescent="0.25">
      <c r="A100" s="11"/>
    </row>
    <row r="101" spans="1:1" s="6" customFormat="1" ht="14.25" x14ac:dyDescent="0.25">
      <c r="A101" s="11"/>
    </row>
    <row r="102" spans="1:1" s="6" customFormat="1" ht="14.25" x14ac:dyDescent="0.25">
      <c r="A102" s="11"/>
    </row>
    <row r="103" spans="1:1" s="6" customFormat="1" ht="14.25" x14ac:dyDescent="0.25">
      <c r="A103" s="11"/>
    </row>
    <row r="104" spans="1:1" s="6" customFormat="1" ht="14.25" x14ac:dyDescent="0.25">
      <c r="A104" s="11"/>
    </row>
    <row r="105" spans="1:1" s="6" customFormat="1" ht="14.25" x14ac:dyDescent="0.25">
      <c r="A105" s="11"/>
    </row>
  </sheetData>
  <sheetProtection formatCells="0" formatColumns="0" formatRows="0" insertColumns="0" insertRows="0"/>
  <mergeCells count="52">
    <mergeCell ref="B36:D36"/>
    <mergeCell ref="B30:D30"/>
    <mergeCell ref="A46:B46"/>
    <mergeCell ref="C46:E46"/>
    <mergeCell ref="C48:E48"/>
    <mergeCell ref="B31:D31"/>
    <mergeCell ref="B32:D32"/>
    <mergeCell ref="B33:D33"/>
    <mergeCell ref="B34:D34"/>
    <mergeCell ref="B35:D35"/>
    <mergeCell ref="C49:E49"/>
    <mergeCell ref="B37:D37"/>
    <mergeCell ref="B38:D38"/>
    <mergeCell ref="A39:D39"/>
    <mergeCell ref="A40:D40"/>
    <mergeCell ref="A41:C41"/>
    <mergeCell ref="A44:C44"/>
    <mergeCell ref="A42:C42"/>
    <mergeCell ref="E42:E43"/>
    <mergeCell ref="A43:C43"/>
    <mergeCell ref="B19:D19"/>
    <mergeCell ref="B20:D20"/>
    <mergeCell ref="B21:D21"/>
    <mergeCell ref="B22:D22"/>
    <mergeCell ref="A29:D29"/>
    <mergeCell ref="B24:D24"/>
    <mergeCell ref="B25:D25"/>
    <mergeCell ref="B26:D26"/>
    <mergeCell ref="B27:D27"/>
    <mergeCell ref="B28:D28"/>
    <mergeCell ref="B23:D23"/>
    <mergeCell ref="B18:D18"/>
    <mergeCell ref="A5:B5"/>
    <mergeCell ref="C5:E5"/>
    <mergeCell ref="A6:B6"/>
    <mergeCell ref="C6:E6"/>
    <mergeCell ref="A8:A10"/>
    <mergeCell ref="B8:D10"/>
    <mergeCell ref="E8:E11"/>
    <mergeCell ref="B11:D11"/>
    <mergeCell ref="B13:D13"/>
    <mergeCell ref="B14:D14"/>
    <mergeCell ref="B15:D15"/>
    <mergeCell ref="B16:D16"/>
    <mergeCell ref="B17:D17"/>
    <mergeCell ref="B12:D12"/>
    <mergeCell ref="A1:E1"/>
    <mergeCell ref="A2:E2"/>
    <mergeCell ref="A3:B3"/>
    <mergeCell ref="C3:E3"/>
    <mergeCell ref="A4:B4"/>
    <mergeCell ref="C4:E4"/>
  </mergeCells>
  <pageMargins left="0.7" right="0.7" top="0.75" bottom="0.75" header="0.3" footer="0.3"/>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zoomScaleNormal="100" workbookViewId="0">
      <selection activeCell="C14" sqref="C14"/>
    </sheetView>
  </sheetViews>
  <sheetFormatPr defaultRowHeight="15" x14ac:dyDescent="0.25"/>
  <cols>
    <col min="1" max="1" width="4.7109375" style="1" customWidth="1"/>
    <col min="2" max="2" width="32.7109375" style="1" customWidth="1"/>
    <col min="3" max="3" width="21" style="1" customWidth="1"/>
    <col min="4" max="4" width="19.7109375" style="1" customWidth="1"/>
    <col min="5" max="5" width="16.42578125" style="1" customWidth="1"/>
    <col min="6" max="6" width="18.85546875" style="1" customWidth="1"/>
    <col min="7" max="7" width="20.5703125" style="1" customWidth="1"/>
    <col min="8" max="8" width="8.85546875" style="1" customWidth="1"/>
    <col min="9" max="37" width="9.140625" style="1"/>
  </cols>
  <sheetData>
    <row r="1" spans="1:17" ht="37.5" customHeight="1" thickTop="1" x14ac:dyDescent="0.25">
      <c r="A1" s="416" t="s">
        <v>125</v>
      </c>
      <c r="B1" s="417"/>
      <c r="C1" s="417"/>
      <c r="D1" s="417"/>
      <c r="E1" s="417"/>
      <c r="F1" s="417"/>
      <c r="G1" s="418"/>
    </row>
    <row r="2" spans="1:17" ht="31.5" customHeight="1" thickBot="1" x14ac:dyDescent="0.3">
      <c r="A2" s="419" t="s">
        <v>126</v>
      </c>
      <c r="B2" s="420"/>
      <c r="C2" s="420"/>
      <c r="D2" s="420"/>
      <c r="E2" s="420"/>
      <c r="F2" s="420"/>
      <c r="G2" s="421"/>
    </row>
    <row r="3" spans="1:17" ht="61.5" customHeight="1" thickTop="1" thickBot="1" x14ac:dyDescent="0.3">
      <c r="A3" s="330" t="s">
        <v>128</v>
      </c>
      <c r="B3" s="331"/>
      <c r="C3" s="422" t="str">
        <f>'program inwestycji 2'!C3</f>
        <v>Utworzenie 34 miejsc w nowym żłobku Wesołe Żabki w Krakowie</v>
      </c>
      <c r="D3" s="422"/>
      <c r="E3" s="422"/>
      <c r="F3" s="422"/>
      <c r="G3" s="423"/>
    </row>
    <row r="4" spans="1:17" ht="30" customHeight="1" thickTop="1" thickBot="1" x14ac:dyDescent="0.3">
      <c r="A4" s="332" t="s">
        <v>132</v>
      </c>
      <c r="B4" s="294"/>
      <c r="C4" s="294"/>
      <c r="D4" s="294"/>
      <c r="E4" s="294"/>
      <c r="F4" s="294"/>
      <c r="G4" s="295"/>
    </row>
    <row r="5" spans="1:17" ht="61.5" customHeight="1" x14ac:dyDescent="0.25">
      <c r="A5" s="316" t="s">
        <v>127</v>
      </c>
      <c r="B5" s="317"/>
      <c r="C5" s="414" t="str">
        <f>'program inwestycji 2'!C5</f>
        <v>Jan Kowalski, ul. Zielona 20, 30-000 Kraków, tel. 555-666-777, jan.kowalski@email.pl</v>
      </c>
      <c r="D5" s="414"/>
      <c r="E5" s="414"/>
      <c r="F5" s="414"/>
      <c r="G5" s="415"/>
    </row>
    <row r="6" spans="1:17" ht="61.5" customHeight="1" x14ac:dyDescent="0.25">
      <c r="A6" s="318" t="s">
        <v>129</v>
      </c>
      <c r="B6" s="319"/>
      <c r="C6" s="424" t="str">
        <f>'program inwestycji 2'!C6</f>
        <v xml:space="preserve"> ul. Pomarańczowa 19/1, 32-000 Kraków</v>
      </c>
      <c r="D6" s="424"/>
      <c r="E6" s="424"/>
      <c r="F6" s="424"/>
      <c r="G6" s="425"/>
    </row>
    <row r="7" spans="1:17" ht="61.5" customHeight="1" x14ac:dyDescent="0.25">
      <c r="A7" s="318" t="s">
        <v>23</v>
      </c>
      <c r="B7" s="319"/>
      <c r="C7" s="424" t="str">
        <f>'program inwestycji 2'!C7</f>
        <v>Wesołe Żabki</v>
      </c>
      <c r="D7" s="424"/>
      <c r="E7" s="424"/>
      <c r="F7" s="424"/>
      <c r="G7" s="425"/>
    </row>
    <row r="8" spans="1:17" ht="20.25" customHeight="1" x14ac:dyDescent="0.25">
      <c r="A8" s="268" t="s">
        <v>131</v>
      </c>
      <c r="B8" s="251"/>
      <c r="C8" s="266" t="s">
        <v>4</v>
      </c>
      <c r="D8" s="250" t="s">
        <v>10</v>
      </c>
      <c r="E8" s="251"/>
      <c r="F8" s="270" t="s">
        <v>25</v>
      </c>
      <c r="G8" s="271"/>
    </row>
    <row r="9" spans="1:17" ht="22.5" customHeight="1" x14ac:dyDescent="0.25">
      <c r="A9" s="274"/>
      <c r="B9" s="275"/>
      <c r="C9" s="267"/>
      <c r="D9" s="252"/>
      <c r="E9" s="253"/>
      <c r="F9" s="272"/>
      <c r="G9" s="273"/>
    </row>
    <row r="10" spans="1:17" ht="28.5" customHeight="1" x14ac:dyDescent="0.25">
      <c r="A10" s="269"/>
      <c r="B10" s="253"/>
      <c r="C10" s="144" t="s">
        <v>150</v>
      </c>
      <c r="D10" s="276" t="s">
        <v>151</v>
      </c>
      <c r="E10" s="278"/>
      <c r="F10" s="454" t="str">
        <f>'program inwestycji 2'!F10:G10</f>
        <v>31.01.2022</v>
      </c>
      <c r="G10" s="455"/>
    </row>
    <row r="11" spans="1:17" ht="18" customHeight="1" x14ac:dyDescent="0.25">
      <c r="A11" s="268" t="s">
        <v>130</v>
      </c>
      <c r="B11" s="251"/>
      <c r="C11" s="431" t="s">
        <v>197</v>
      </c>
      <c r="D11" s="432"/>
      <c r="E11" s="432"/>
      <c r="F11" s="432"/>
      <c r="G11" s="433"/>
      <c r="H11" s="437" t="s">
        <v>137</v>
      </c>
      <c r="I11" s="438"/>
      <c r="J11" s="438"/>
      <c r="K11" s="438"/>
      <c r="L11" s="438"/>
      <c r="M11" s="438"/>
      <c r="N11" s="438"/>
      <c r="O11" s="438"/>
      <c r="P11" s="438"/>
      <c r="Q11" s="439"/>
    </row>
    <row r="12" spans="1:17" ht="241.5" customHeight="1" x14ac:dyDescent="0.25">
      <c r="A12" s="269"/>
      <c r="B12" s="253"/>
      <c r="C12" s="434"/>
      <c r="D12" s="435"/>
      <c r="E12" s="435"/>
      <c r="F12" s="435"/>
      <c r="G12" s="436"/>
      <c r="H12" s="440"/>
      <c r="I12" s="441"/>
      <c r="J12" s="441"/>
      <c r="K12" s="441"/>
      <c r="L12" s="441"/>
      <c r="M12" s="441"/>
      <c r="N12" s="441"/>
      <c r="O12" s="441"/>
      <c r="P12" s="441"/>
      <c r="Q12" s="442"/>
    </row>
    <row r="13" spans="1:17" s="1" customFormat="1" ht="15.75" thickBot="1" x14ac:dyDescent="0.3"/>
    <row r="14" spans="1:17" s="1" customFormat="1" ht="51" customHeight="1" thickTop="1" thickBot="1" x14ac:dyDescent="0.3">
      <c r="E14" s="428" t="str">
        <f>'program inwestycji 2'!E36</f>
        <v>23.10.2020 r. Jan Kowalski</v>
      </c>
      <c r="F14" s="429"/>
      <c r="G14" s="430"/>
    </row>
    <row r="15" spans="1:17" s="1" customFormat="1" ht="15.75" thickTop="1" x14ac:dyDescent="0.25">
      <c r="E15" s="227" t="s">
        <v>40</v>
      </c>
      <c r="F15" s="227"/>
      <c r="G15" s="227"/>
    </row>
  </sheetData>
  <sheetProtection formatCells="0" formatColumns="0" formatRows="0" insertColumns="0" insertRows="0"/>
  <mergeCells count="22">
    <mergeCell ref="A11:B12"/>
    <mergeCell ref="C11:G12"/>
    <mergeCell ref="H11:Q12"/>
    <mergeCell ref="E14:G14"/>
    <mergeCell ref="E15:G15"/>
    <mergeCell ref="A6:B6"/>
    <mergeCell ref="C6:G6"/>
    <mergeCell ref="A7:B7"/>
    <mergeCell ref="C7:G7"/>
    <mergeCell ref="A8:B10"/>
    <mergeCell ref="C8:C9"/>
    <mergeCell ref="D8:E9"/>
    <mergeCell ref="F8:G9"/>
    <mergeCell ref="D10:E10"/>
    <mergeCell ref="F10:G10"/>
    <mergeCell ref="A5:B5"/>
    <mergeCell ref="C5:G5"/>
    <mergeCell ref="A1:G1"/>
    <mergeCell ref="A2:G2"/>
    <mergeCell ref="A3:B3"/>
    <mergeCell ref="C3:G3"/>
    <mergeCell ref="A4:G4"/>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21</vt:i4>
      </vt:variant>
      <vt:variant>
        <vt:lpstr>Zakresy nazwane</vt:lpstr>
      </vt:variant>
      <vt:variant>
        <vt:i4>12</vt:i4>
      </vt:variant>
    </vt:vector>
  </HeadingPairs>
  <TitlesOfParts>
    <vt:vector size="33" baseType="lpstr">
      <vt:lpstr>oferta konkursowa</vt:lpstr>
      <vt:lpstr>program inwestycji 1</vt:lpstr>
      <vt:lpstr>harmonogram finansowy 1</vt:lpstr>
      <vt:lpstr>kalkulacja kosztów 1</vt:lpstr>
      <vt:lpstr>opis realizacji zadania 1</vt:lpstr>
      <vt:lpstr>program inwestycji 2</vt:lpstr>
      <vt:lpstr>harmonogram finansowy 2</vt:lpstr>
      <vt:lpstr>kalkulacja kosztów 2</vt:lpstr>
      <vt:lpstr>opis realizacji zadania 2</vt:lpstr>
      <vt:lpstr>program inwestycji 3</vt:lpstr>
      <vt:lpstr>harmonogram finansowy 3</vt:lpstr>
      <vt:lpstr>kalkulacja kosztów 3</vt:lpstr>
      <vt:lpstr>opis realizacji zadania 3</vt:lpstr>
      <vt:lpstr>program inwestycji 4</vt:lpstr>
      <vt:lpstr>harmonogram finansowy 4</vt:lpstr>
      <vt:lpstr>kalkulacja kosztów 4</vt:lpstr>
      <vt:lpstr>opis realizacji zadania 4</vt:lpstr>
      <vt:lpstr>program inwestycji 5</vt:lpstr>
      <vt:lpstr>harmonogram finansowy 5</vt:lpstr>
      <vt:lpstr>kalkulacja kosztów 5</vt:lpstr>
      <vt:lpstr>opis realizacji zadania 5</vt:lpstr>
      <vt:lpstr>'oferta konkursowa'!Obszar_wydruku</vt:lpstr>
      <vt:lpstr>'opis realizacji zadania 1'!Obszar_wydruku</vt:lpstr>
      <vt:lpstr>'opis realizacji zadania 2'!Obszar_wydruku</vt:lpstr>
      <vt:lpstr>'opis realizacji zadania 3'!Obszar_wydruku</vt:lpstr>
      <vt:lpstr>'opis realizacji zadania 4'!Obszar_wydruku</vt:lpstr>
      <vt:lpstr>'opis realizacji zadania 5'!Obszar_wydruku</vt:lpstr>
      <vt:lpstr>'program inwestycji 1'!Obszar_wydruku</vt:lpstr>
      <vt:lpstr>'program inwestycji 2'!Obszar_wydruku</vt:lpstr>
      <vt:lpstr>'program inwestycji 3'!Obszar_wydruku</vt:lpstr>
      <vt:lpstr>'program inwestycji 4'!Obszar_wydruku</vt:lpstr>
      <vt:lpstr>'program inwestycji 5'!Obszar_wydruku</vt:lpstr>
      <vt:lpstr>'oferta konkursowa'!Tytuły_wydruku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Iwona Gaweł</dc:creator>
  <cp:lastModifiedBy>Agnieszka Przytocka</cp:lastModifiedBy>
  <cp:lastPrinted>2020-06-16T07:48:04Z</cp:lastPrinted>
  <dcterms:created xsi:type="dcterms:W3CDTF">2020-05-12T06:28:52Z</dcterms:created>
  <dcterms:modified xsi:type="dcterms:W3CDTF">2020-09-07T05:52:19Z</dcterms:modified>
</cp:coreProperties>
</file>